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G:\Sdílené disky\Consulting\Bystřice\Přílohy k Strategii\"/>
    </mc:Choice>
  </mc:AlternateContent>
  <xr:revisionPtr revIDLastSave="0" documentId="13_ncr:1_{978D1A84-EBC3-4592-9E0A-E6B158EC3B76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ociodemografická analýza" sheetId="4" r:id="rId1"/>
    <sheet name="Počet obyvatel" sheetId="1" r:id="rId2"/>
    <sheet name="Věková struktura" sheetId="6" r:id="rId3"/>
    <sheet name="Bytová výstavba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6" l="1"/>
  <c r="E23" i="6"/>
  <c r="E22" i="6"/>
  <c r="E21" i="6"/>
  <c r="E20" i="6"/>
  <c r="E19" i="6"/>
  <c r="E18" i="6"/>
  <c r="E17" i="6"/>
  <c r="E16" i="6"/>
  <c r="E15" i="6"/>
  <c r="J8" i="6"/>
  <c r="K7" i="6"/>
  <c r="K8" i="6" s="1"/>
  <c r="J7" i="6"/>
  <c r="I7" i="6"/>
  <c r="I8" i="6" s="1"/>
  <c r="H7" i="6"/>
  <c r="H8" i="6" s="1"/>
  <c r="G7" i="6"/>
  <c r="G8" i="6" s="1"/>
  <c r="F7" i="6"/>
  <c r="F8" i="6" s="1"/>
  <c r="E7" i="6"/>
  <c r="E8" i="6" s="1"/>
  <c r="D7" i="6"/>
  <c r="D8" i="6" s="1"/>
  <c r="C7" i="6"/>
  <c r="B7" i="6"/>
  <c r="B8" i="6" s="1"/>
  <c r="L6" i="6"/>
  <c r="L5" i="6"/>
  <c r="B1" i="6" s="1"/>
  <c r="L4" i="6"/>
  <c r="L3" i="6"/>
  <c r="L7" i="6" l="1"/>
  <c r="C8" i="6"/>
  <c r="A9" i="1"/>
  <c r="C9" i="1" s="1"/>
</calcChain>
</file>

<file path=xl/sharedStrings.xml><?xml version="1.0" encoding="utf-8"?>
<sst xmlns="http://schemas.openxmlformats.org/spreadsheetml/2006/main" count="160" uniqueCount="89">
  <si>
    <t xml:space="preserve">Počet obyvatel </t>
  </si>
  <si>
    <t>https://www.czso.cz/csu/czso/databaze-demografickych-udaju-za-obce-cr</t>
  </si>
  <si>
    <t xml:space="preserve">Zdroj: </t>
  </si>
  <si>
    <t>Index stability obyvatelstva</t>
  </si>
  <si>
    <t>Narození</t>
  </si>
  <si>
    <t>Zemřelí</t>
  </si>
  <si>
    <t>Přistěhovaní</t>
  </si>
  <si>
    <t>Vystěhovaní</t>
  </si>
  <si>
    <t>Celkový přírůstek</t>
  </si>
  <si>
    <t>Index stability</t>
  </si>
  <si>
    <t xml:space="preserve">Index stáří </t>
  </si>
  <si>
    <t>https://www.czso.cz/csu/xs/vekove_slozeni_obyvatelstva_stc_kraje</t>
  </si>
  <si>
    <t>Věkové složení obyvatelstva vždy na stránkách czso kraje  Statistiky Obyvatelstvo - Kraj - Věkové složení obyvatelstva</t>
  </si>
  <si>
    <t>Celkem</t>
  </si>
  <si>
    <t>v tom obyvatelstvo celkem ve věku</t>
  </si>
  <si>
    <t>Průměr-ný věk</t>
  </si>
  <si>
    <t>Muži</t>
  </si>
  <si>
    <t>v tom muži ve věku</t>
  </si>
  <si>
    <t>Ženy</t>
  </si>
  <si>
    <t>v tom ženy ve věku</t>
  </si>
  <si>
    <t>0–4</t>
  </si>
  <si>
    <t>5–9</t>
  </si>
  <si>
    <t>10–14</t>
  </si>
  <si>
    <t>15–19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</si>
  <si>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</si>
  <si>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</si>
  <si>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</si>
  <si>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</si>
  <si>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</si>
  <si>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</si>
  <si>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</si>
  <si>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</si>
  <si>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</si>
  <si>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65–69</t>
  </si>
  <si>
    <t>70–74</t>
  </si>
  <si>
    <t>75–79</t>
  </si>
  <si>
    <t>80–84</t>
  </si>
  <si>
    <t>85+</t>
  </si>
  <si>
    <t>Věková struktura v roce 2019</t>
  </si>
  <si>
    <t>Věková struktura obyvatel</t>
  </si>
  <si>
    <t>0-14</t>
  </si>
  <si>
    <t>15 - 64</t>
  </si>
  <si>
    <t>Změna počtu obyvatel 2010-2019</t>
  </si>
  <si>
    <t>Změna počtu obyvatel 2010-2019 (%)</t>
  </si>
  <si>
    <t>65 +</t>
  </si>
  <si>
    <t>Celkový přírůstek na 1000 obyvatel</t>
  </si>
  <si>
    <t>Bytová výstavba</t>
  </si>
  <si>
    <t>Dokončené byty v obcích (správních obvodech)</t>
  </si>
  <si>
    <t xml:space="preserve">https://vdb.czso.cz/vdbvo2/faces/index.jsf?page=vystup-objekt-parametry&amp;pvo=BYT04-A&amp;sp=A&amp;skupId=686&amp;pvokc=&amp;katalog=30836&amp;z=T </t>
  </si>
  <si>
    <t xml:space="preserve">Zdroj Demografická ročenka měst - 2010 až 2019 </t>
  </si>
  <si>
    <t xml:space="preserve">https://www.czso.cz/csu/czso/mesta-v-cr-pism-l-a-m-ej8z9zr0k2 </t>
  </si>
  <si>
    <t>Dokončené byty</t>
  </si>
  <si>
    <t>Celkový počet bytů 2011</t>
  </si>
  <si>
    <t>2021 - 2030</t>
  </si>
  <si>
    <t>Strategický plán</t>
  </si>
  <si>
    <t>Příloha č. 6: Sociodemografická analýza</t>
  </si>
  <si>
    <t>Sloupec1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</si>
  <si>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</si>
  <si>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</si>
  <si>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</si>
  <si>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</si>
  <si>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</si>
  <si>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</si>
  <si>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</si>
  <si>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</si>
  <si>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</si>
  <si>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</si>
  <si>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Rok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</si>
  <si>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</si>
  <si>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</si>
  <si>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</si>
  <si>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</si>
  <si>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</si>
  <si>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</si>
  <si>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</si>
  <si>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</si>
  <si>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</si>
  <si>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</si>
  <si>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</si>
  <si>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</si>
  <si>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</si>
  <si>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</si>
  <si>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</si>
  <si>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</si>
  <si>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</si>
  <si>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</si>
  <si>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</si>
  <si>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</si>
  <si>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Průměr 2010-2019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</si>
</sst>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0.0"/>
    <numFmt numFmtId="165" formatCode="###,##0"/>
  </numFmts>
  <fonts count="1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8"/>
      <name val="Arial"/>
      <family val="2"/>
    </font>
    <font>
      <sz val="8"/>
      <name val="Arial"/>
      <family val="2"/>
    </font>
    <font>
      <sz val="9"/>
      <color theme="1"/>
      <name val="Arial"/>
      <family val="2"/>
      <charset val="238"/>
    </font>
    <font>
      <sz val="12"/>
      <color theme="1"/>
      <name val="Arial"/>
    </font>
    <font>
      <sz val="12"/>
      <color theme="1"/>
      <name val="Calibri"/>
    </font>
    <font>
      <b/>
      <sz val="16"/>
      <color rgb="FF0019FF"/>
      <name val="Calibri"/>
    </font>
    <font>
      <sz val="12"/>
      <color rgb="FF000000"/>
      <name val="Calibri"/>
    </font>
    <font>
      <sz val="12"/>
      <color theme="0"/>
      <name val="Calibri"/>
    </font>
    <font>
      <sz val="12"/>
      <name val="Arial"/>
    </font>
    <font>
      <b/>
      <sz val="36"/>
      <color theme="0"/>
      <name val="Skolar sans latn"/>
    </font>
    <font>
      <b/>
      <sz val="48"/>
      <color theme="0"/>
      <name val="Skolar sans latn"/>
    </font>
    <font>
      <b/>
      <sz val="22"/>
      <color theme="0"/>
      <name val="Skolar sans latn"/>
      <charset val="238"/>
    </font>
    <font>
      <sz val="2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19FF"/>
        <bgColor rgb="FF0019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6" fillId="0" borderId="0"/>
  </cellStyleXfs>
  <cellXfs count="58">
    <xf numFmtId="0" fontId="0" fillId="0" borderId="0" xfId="0"/>
    <xf numFmtId="0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right"/>
    </xf>
    <xf numFmtId="0" fontId="2" fillId="0" borderId="0" xfId="1"/>
    <xf numFmtId="0" fontId="0" fillId="0" borderId="0" xfId="0" applyNumberFormat="1" applyAlignment="1">
      <alignment vertical="center"/>
    </xf>
    <xf numFmtId="0" fontId="1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wrapText="1"/>
    </xf>
    <xf numFmtId="49" fontId="4" fillId="0" borderId="4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0" fontId="1" fillId="0" borderId="0" xfId="0" applyNumberFormat="1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5" fontId="0" fillId="0" borderId="9" xfId="0" applyNumberFormat="1" applyBorder="1" applyAlignment="1">
      <alignment horizontal="right" vertical="center" wrapText="1"/>
    </xf>
    <xf numFmtId="165" fontId="0" fillId="0" borderId="10" xfId="0" applyNumberFormat="1" applyBorder="1" applyAlignment="1">
      <alignment horizontal="right" vertical="center" wrapText="1"/>
    </xf>
    <xf numFmtId="0" fontId="6" fillId="0" borderId="0" xfId="4"/>
    <xf numFmtId="0" fontId="7" fillId="0" borderId="0" xfId="4" applyFont="1"/>
    <xf numFmtId="0" fontId="10" fillId="2" borderId="0" xfId="4" applyFont="1" applyFill="1"/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right" wrapText="1"/>
    </xf>
    <xf numFmtId="0" fontId="0" fillId="0" borderId="0" xfId="0" applyNumberFormat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2" fontId="1" fillId="0" borderId="0" xfId="0" applyNumberFormat="1" applyFont="1" applyAlignment="1">
      <alignment horizontal="left" vertical="center"/>
    </xf>
    <xf numFmtId="0" fontId="13" fillId="2" borderId="0" xfId="4" applyFont="1" applyFill="1" applyAlignment="1">
      <alignment horizontal="center"/>
    </xf>
    <xf numFmtId="0" fontId="11" fillId="0" borderId="0" xfId="4" applyFont="1"/>
    <xf numFmtId="0" fontId="14" fillId="2" borderId="0" xfId="4" applyFont="1" applyFill="1" applyAlignment="1">
      <alignment horizontal="center"/>
    </xf>
    <xf numFmtId="0" fontId="15" fillId="0" borderId="0" xfId="4" applyFont="1"/>
    <xf numFmtId="0" fontId="12" fillId="2" borderId="0" xfId="4" applyFont="1" applyFill="1" applyAlignment="1">
      <alignment horizontal="center"/>
    </xf>
    <xf numFmtId="0" fontId="9" fillId="0" borderId="0" xfId="4" applyFont="1" applyAlignment="1">
      <alignment horizontal="center"/>
    </xf>
    <xf numFmtId="0" fontId="6" fillId="0" borderId="0" xfId="4"/>
    <xf numFmtId="17" fontId="8" fillId="0" borderId="0" xfId="4" applyNumberFormat="1" applyFont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" fontId="0" fillId="0" borderId="16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/>
    <xf numFmtId="3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1" applyAlignment="1">
      <alignment wrapText="1"/>
    </xf>
    <xf numFmtId="0" fontId="0" fillId="0" borderId="19" xfId="0" applyNumberFormat="1" applyFont="1" applyBorder="1" applyAlignment="1">
      <alignment horizontal="left" vertical="center" wrapText="1"/>
    </xf>
    <xf numFmtId="0" fontId="2" fillId="0" borderId="20" xfId="1" applyFont="1" applyBorder="1" applyAlignment="1"/>
  </cellXfs>
  <cellStyles count="5">
    <cellStyle name="Hypertextový odkaz" xfId="1" builtinId="8"/>
    <cellStyle name="Měna 2" xfId="3" xr:uid="{00000000-0005-0000-0000-000002000000}"/>
    <cellStyle name="Normální" xfId="0" builtinId="0"/>
    <cellStyle name="Normální 2" xfId="2" xr:uid="{00000000-0005-0000-0000-000004000000}"/>
    <cellStyle name="Normální 3" xfId="4" xr:uid="{633E270A-F5C8-41D5-8685-5F3D91B5880B}"/>
  </cellStyles>
  <dxfs count="80">
    <dxf>
      <alignment textRotation="0" wrapText="1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2" formatCode="0.0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0" formatCode="General"/>
      <alignment horizontal="left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65" formatCode="###,##0"/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###,##0"/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###,##0"/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###,##0"/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###,##0"/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###,##0"/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###,##0"/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###,##0"/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###,##0"/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###,##0"/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general" vertical="bottom" textRotation="0" wrapText="1" indent="0" justifyLastLine="0" shrinkToFit="0" readingOrder="0"/>
    </dxf>
    <dxf>
      <alignment horizontal="right" vertical="center" textRotation="0" wrapText="1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65" formatCode="###,##0"/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###,##0"/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###,##0"/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###,##0"/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###,##0"/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###,##0"/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###,##0"/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###,##0"/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###,##0"/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###,##0"/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general" vertical="bottom" textRotation="0" wrapText="1" indent="0" justifyLastLine="0" shrinkToFit="0" readingOrder="0"/>
    </dxf>
    <dxf>
      <alignment horizontal="right" vertical="center" textRotation="0" wrapText="1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19FF"/>
      <color rgb="FFFFFFFF"/>
      <color rgb="FFFF1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Počet obyvatel</a:t>
            </a:r>
            <a:r>
              <a:rPr lang="cs-CZ"/>
              <a:t> mezi lety 1990-2019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'Počet obyvatel'!$A$3</c:f>
              <c:strCache>
                <c:ptCount val="1"/>
                <c:pt idx="0">
                  <c:v>Počet obyvatel </c:v>
                </c:pt>
              </c:strCache>
            </c:strRef>
          </c:tx>
          <c:spPr>
            <a:ln w="28575" cap="rnd">
              <a:solidFill>
                <a:srgbClr val="0019FF"/>
              </a:solidFill>
              <a:round/>
            </a:ln>
            <a:effectLst/>
          </c:spPr>
          <c:marker>
            <c:symbol val="none"/>
          </c:marker>
          <c:cat>
            <c:strRef>
              <c:f>'Počet obyvatel'!$B$2:$AE$2</c:f>
              <c:strCach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'Počet obyvatel'!$B$3:$AE$3</c:f>
              <c:numCache>
                <c:formatCode>#,##0</c:formatCode>
                <c:ptCount val="30"/>
                <c:pt idx="0">
                  <c:v>3597</c:v>
                </c:pt>
                <c:pt idx="1">
                  <c:v>3777</c:v>
                </c:pt>
                <c:pt idx="2">
                  <c:v>3818</c:v>
                </c:pt>
                <c:pt idx="3">
                  <c:v>3842</c:v>
                </c:pt>
                <c:pt idx="4">
                  <c:v>3876</c:v>
                </c:pt>
                <c:pt idx="5">
                  <c:v>3855</c:v>
                </c:pt>
                <c:pt idx="6">
                  <c:v>3867</c:v>
                </c:pt>
                <c:pt idx="7">
                  <c:v>3886</c:v>
                </c:pt>
                <c:pt idx="8">
                  <c:v>3889</c:v>
                </c:pt>
                <c:pt idx="9">
                  <c:v>3863</c:v>
                </c:pt>
                <c:pt idx="10">
                  <c:v>3873</c:v>
                </c:pt>
                <c:pt idx="11">
                  <c:v>3868</c:v>
                </c:pt>
                <c:pt idx="12">
                  <c:v>3887</c:v>
                </c:pt>
                <c:pt idx="13">
                  <c:v>3961</c:v>
                </c:pt>
                <c:pt idx="14">
                  <c:v>3993</c:v>
                </c:pt>
                <c:pt idx="15">
                  <c:v>4008</c:v>
                </c:pt>
                <c:pt idx="16">
                  <c:v>4016</c:v>
                </c:pt>
                <c:pt idx="17">
                  <c:v>4087</c:v>
                </c:pt>
                <c:pt idx="18">
                  <c:v>4119</c:v>
                </c:pt>
                <c:pt idx="19">
                  <c:v>4167</c:v>
                </c:pt>
                <c:pt idx="20">
                  <c:v>4220</c:v>
                </c:pt>
                <c:pt idx="21">
                  <c:v>4222</c:v>
                </c:pt>
                <c:pt idx="22">
                  <c:v>4335</c:v>
                </c:pt>
                <c:pt idx="23">
                  <c:v>4338</c:v>
                </c:pt>
                <c:pt idx="24">
                  <c:v>4342</c:v>
                </c:pt>
                <c:pt idx="25">
                  <c:v>4336</c:v>
                </c:pt>
                <c:pt idx="26">
                  <c:v>4334</c:v>
                </c:pt>
                <c:pt idx="27">
                  <c:v>4339</c:v>
                </c:pt>
                <c:pt idx="28">
                  <c:v>4370</c:v>
                </c:pt>
                <c:pt idx="29">
                  <c:v>4422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15-48E0-81BF-6B9150341FAB}"/>
            </c:ext>
          </c:extLst>
        </c:ser>
        <c:ser>
          <c:idx val="1"/>
          <c:order val="1"/>
          <c:tx>
            <c:strRef>
              <c:f>'Počet obyvatel'!$A$11</c:f>
              <c:strCache>
                <c:ptCount val="1"/>
                <c:pt idx="0">
                  <c:v>Zdroj: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'Počet obyvatel'!$B$2:$AE$2</c:f>
              <c:strCach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'Počet obyvatel'!$B$4:$AE$4</c:f>
              <c:numCache>
                <c:formatCode>#,##0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63-4CCC-93D2-7CF11ABFB172}"/>
            </c:ext>
          </c:extLst>
        </c:ser>
        <c:ser>
          <c:idx val="2"/>
          <c:order val="2"/>
          <c:tx>
            <c:strRef>
              <c:f>'Počet obyvatel'!$A$12</c:f>
              <c:strCache>
                <c:ptCount val="1"/>
                <c:pt idx="0">
                  <c:v>https://www.czso.cz/csu/czso/databaze-demografickych-udaju-za-obce-cr</c:v>
                </c:pt>
              </c:strCache>
            </c:strRef>
          </c:tx>
          <c:spPr>
            <a:ln w="28575" cap="rnd">
              <a:solidFill>
                <a:srgbClr val="0019FF"/>
              </a:solidFill>
              <a:round/>
            </a:ln>
            <a:effectLst/>
          </c:spPr>
          <c:marker>
            <c:symbol val="none"/>
          </c:marker>
          <c:cat>
            <c:strRef>
              <c:f>'Počet obyvatel'!$B$2:$AE$2</c:f>
              <c:strCach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'Počet obyvatel'!$B$5:$AE$5</c:f>
              <c:numCache>
                <c:formatCode>#,##0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63-4CCC-93D2-7CF11ABFB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5789632"/>
        <c:axId val="-145788544"/>
      </c:lineChart>
      <c:catAx>
        <c:axId val="-14578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45788544"/>
        <c:crosses val="autoZero"/>
        <c:auto val="1"/>
        <c:lblAlgn val="ctr"/>
        <c:lblOffset val="100"/>
        <c:noMultiLvlLbl val="0"/>
      </c:catAx>
      <c:valAx>
        <c:axId val="-145788544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4578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'Věková struktura'!$E$14</c:f>
              <c:strCache>
                <c:ptCount val="1"/>
                <c:pt idx="0">
                  <c:v>Index stáří </c:v>
                </c:pt>
              </c:strCache>
            </c:strRef>
          </c:tx>
          <c:spPr>
            <a:solidFill>
              <a:srgbClr val="0019FF"/>
            </a:solidFill>
            <a:ln>
              <a:noFill/>
            </a:ln>
            <a:effectLst/>
          </c:spPr>
          <c:invertIfNegative val="0"/>
          <c:cat>
            <c:numRef>
              <c:f>'Věková struktura'!$A$15:$A$24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'Věková struktura'!$E$15:$E$24</c:f>
              <c:numCache>
                <c:formatCode>0.00</c:formatCode>
                <c:ptCount val="10"/>
                <c:pt idx="0">
                  <c:v>0.88138138138138133</c:v>
                </c:pt>
                <c:pt idx="1">
                  <c:v>0.86676016830294533</c:v>
                </c:pt>
                <c:pt idx="2">
                  <c:v>0.89012517385257306</c:v>
                </c:pt>
                <c:pt idx="3">
                  <c:v>0.9231824417009602</c:v>
                </c:pt>
                <c:pt idx="4">
                  <c:v>0.97293640054127195</c:v>
                </c:pt>
                <c:pt idx="5">
                  <c:v>0.98918918918918919</c:v>
                </c:pt>
                <c:pt idx="6">
                  <c:v>1.0285326086956521</c:v>
                </c:pt>
                <c:pt idx="7">
                  <c:v>1.0512820512820513</c:v>
                </c:pt>
                <c:pt idx="8">
                  <c:v>1.0844686648501363</c:v>
                </c:pt>
                <c:pt idx="9">
                  <c:v>1.0871313672922251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54-4B81-A709-C50FCEDF4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45788000"/>
        <c:axId val="-323972512"/>
      </c:barChart>
      <c:catAx>
        <c:axId val="-14578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323972512"/>
        <c:crossesAt val="0"/>
        <c:auto val="1"/>
        <c:lblAlgn val="ctr"/>
        <c:lblOffset val="100"/>
        <c:noMultiLvlLbl val="0"/>
      </c:catAx>
      <c:valAx>
        <c:axId val="-323972512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4578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323850</xdr:colOff>
      <xdr:row>7</xdr:row>
      <xdr:rowOff>104775</xdr:rowOff>
    </xdr:from>
    <xdr:ext cx="2647950" cy="3371850"/>
    <xdr:pic>
      <xdr:nvPicPr>
        <xdr:cNvPr id="2" name="image1.png" title="Obrázek">
          <a:extLst>
            <a:ext uri="{FF2B5EF4-FFF2-40B4-BE49-F238E27FC236}">
              <a16:creationId xmlns:a16="http://schemas.microsoft.com/office/drawing/2014/main" id="{3A2F6E80-7FF8-4A81-A56C-D4AD4866FC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43475" y="1501775"/>
          <a:ext cx="2647950" cy="3371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104775</xdr:rowOff>
    </xdr:from>
    <xdr:to>
      <xdr:col>7</xdr:col>
      <xdr:colOff>434070</xdr:colOff>
      <xdr:row>29</xdr:row>
      <xdr:rowOff>15875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13</xdr:row>
      <xdr:rowOff>0</xdr:rowOff>
    </xdr:from>
    <xdr:to>
      <xdr:col>13</xdr:col>
      <xdr:colOff>148317</xdr:colOff>
      <xdr:row>24</xdr:row>
      <xdr:rowOff>9525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0C89725-51FD-4F81-A108-2FF7B26D7B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8698437-64AB-4C40-B3C9-55469CF430DF}" name="Tabulka6" displayName="Tabulka6" ref="A2:AE5" totalsRowShown="0" headerRowDxfId="79" dataDxfId="78">
  <autoFilter ref="A2:AE5" xr:uid="{A003B178-96F5-4965-B405-18095DB761A3}"/>
  <tableColumns count="31">
    <tableColumn id="1" xr3:uid="{CC18311E-8421-4B70-8B17-8E77BFD220A9}" name="Rok" dataDxfId="0"/>
    <tableColumn id="2" xr3:uid="{02E92B3E-2AE3-4254-B3CC-940782AE2027}" name="1990" dataDxfId="1"/>
    <tableColumn id="3" xr3:uid="{2DA91EB1-26F2-4D25-97DC-795582B9851A}" name="1991" dataDxfId="77"/>
    <tableColumn id="4" xr3:uid="{9364607A-2B70-4F11-99A5-49D86914B92B}" name="1992" dataDxfId="76"/>
    <tableColumn id="5" xr3:uid="{D5DD8523-CD7B-4363-8072-F7D3648FA193}" name="1993" dataDxfId="75"/>
    <tableColumn id="6" xr3:uid="{B826DFB1-BF8C-45AF-A489-0040C93464FC}" name="1994" dataDxfId="74"/>
    <tableColumn id="7" xr3:uid="{F472FEDB-D235-4D6C-924A-D71B0687EA94}" name="1995" dataDxfId="73"/>
    <tableColumn id="8" xr3:uid="{9BD4407C-ADF2-4F38-B947-F469D897A4FF}" name="1996" dataDxfId="72"/>
    <tableColumn id="9" xr3:uid="{C972818A-EB43-43A2-ABBD-DEA171EB7504}" name="1997" dataDxfId="71"/>
    <tableColumn id="10" xr3:uid="{930CA3EF-72F2-4339-8AEF-AD9A7F3E8C34}" name="1998" dataDxfId="70"/>
    <tableColumn id="11" xr3:uid="{991A8A05-F072-4FF5-8348-2F2090BA1B6B}" name="1999" dataDxfId="69"/>
    <tableColumn id="12" xr3:uid="{DC83BF94-7651-45F4-A465-BEF0514FE46E}" name="2000" dataDxfId="68"/>
    <tableColumn id="13" xr3:uid="{DC377F28-B0A2-485E-A028-2195EA422CA0}" name="2001" dataDxfId="67"/>
    <tableColumn id="14" xr3:uid="{56529E3B-ABB7-408F-A4E9-ADD71C217D85}" name="2002" dataDxfId="66"/>
    <tableColumn id="15" xr3:uid="{960E6BC1-46B7-43C0-B79C-67E2FC1B0AA7}" name="2003" dataDxfId="65"/>
    <tableColumn id="16" xr3:uid="{5A8016D3-D3A3-4C51-B274-F06675A31289}" name="2004" dataDxfId="64"/>
    <tableColumn id="17" xr3:uid="{58465BF5-4EDA-4AB6-8BDB-06EA62D1034C}" name="2005" dataDxfId="63"/>
    <tableColumn id="18" xr3:uid="{08A09549-E50D-4572-84C0-C5364A196E0F}" name="2006" dataDxfId="62"/>
    <tableColumn id="19" xr3:uid="{33F01CF7-B338-4C35-BA12-448B7B0509B1}" name="2007" dataDxfId="61"/>
    <tableColumn id="20" xr3:uid="{FC3A5606-B0D6-40BC-9106-91FA7339DFAE}" name="2008" dataDxfId="60"/>
    <tableColumn id="21" xr3:uid="{57DE084A-79B5-49CE-A450-F9E09B286193}" name="2009" dataDxfId="59"/>
    <tableColumn id="22" xr3:uid="{C0393A7D-6553-47AA-90C6-EB1F87CB2320}" name="2010" dataDxfId="58"/>
    <tableColumn id="23" xr3:uid="{541C576E-FB24-4F73-BC85-9A15A3D0EDE3}" name="2011" dataDxfId="57"/>
    <tableColumn id="24" xr3:uid="{05698693-C84C-4D6D-B04F-164E585AB98C}" name="2012" dataDxfId="56"/>
    <tableColumn id="25" xr3:uid="{36837676-11DF-439F-8DC7-3B22439FD6AE}" name="2013" dataDxfId="55"/>
    <tableColumn id="26" xr3:uid="{C085EE7B-3F01-44C1-A801-156A0C1E5B36}" name="2014" dataDxfId="54"/>
    <tableColumn id="27" xr3:uid="{AF42D2E8-BC41-40F4-8066-708EECEA603C}" name="2015" dataDxfId="53"/>
    <tableColumn id="28" xr3:uid="{FC63E14F-9796-4D28-AE46-6A8B9662E465}" name="2016" dataDxfId="52"/>
    <tableColumn id="29" xr3:uid="{3FBC7479-39A7-429A-8A1D-F0778B710F2C}" name="2017" dataDxfId="51"/>
    <tableColumn id="30" xr3:uid="{97AC8AAF-FE64-4D6A-ACCC-82D9D39EA7E3}" name="2018" dataDxfId="50"/>
    <tableColumn id="31" xr3:uid="{32808432-E7AC-4D96-A0B8-E36EBB06E1A8}" name="2019" dataDxfId="49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1D4946F-611C-4EFD-802F-C9BFECE833A8}" name="Tabulka5" displayName="Tabulka5" ref="A2:L8" totalsRowShown="0" headerRowDxfId="22" dataDxfId="21">
  <autoFilter ref="A2:L8" xr:uid="{7024055E-82D3-42BA-8FDC-653E19AA2F71}"/>
  <tableColumns count="12">
    <tableColumn id="1" xr3:uid="{891E7C7A-29CD-4531-BED5-756B396E3DBD}" name="Index stability obyvatelstva" dataDxfId="20"/>
    <tableColumn id="2" xr3:uid="{27468B8A-A66A-4296-BA99-75090B7FCC31}" name="2010" dataDxfId="19"/>
    <tableColumn id="3" xr3:uid="{27D139FC-ADC5-403F-B81D-20618CA81FFD}" name="2011" dataDxfId="18"/>
    <tableColumn id="4" xr3:uid="{03C07904-A9B2-4761-9509-4BC868BEC610}" name="2012" dataDxfId="17"/>
    <tableColumn id="5" xr3:uid="{56D3A8F3-D6CD-4C34-8C52-9DFAF2B1F6FA}" name="2013" dataDxfId="16"/>
    <tableColumn id="6" xr3:uid="{46C3F69E-C8D8-4198-9039-DAD658BB4728}" name="2014" dataDxfId="15"/>
    <tableColumn id="7" xr3:uid="{ED7AA984-4C42-46E5-92BE-BB2EB55C388E}" name="2015" dataDxfId="14"/>
    <tableColumn id="8" xr3:uid="{523E2AD3-8747-49E5-8EA9-C692D2E9242D}" name="2016" dataDxfId="13"/>
    <tableColumn id="9" xr3:uid="{8107D01D-8DAA-48FA-8577-57C30520795F}" name="2017" dataDxfId="12"/>
    <tableColumn id="10" xr3:uid="{F28872A0-ACAA-4E65-AF88-6F7019FCC643}" name="2018" dataDxfId="11"/>
    <tableColumn id="11" xr3:uid="{3822ED13-BC2F-4AA6-9D95-8B9EF7F2E1B1}" name="2019" dataDxfId="10"/>
    <tableColumn id="12" xr3:uid="{BDA9AFCC-14AB-41BE-9484-C7F5AE6103A1}" name="Průměr 2010-2019" dataDxfId="9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564DF8-50F8-468F-A0AB-93C8D0CDEA65}" name="Tabulka2" displayName="Tabulka2" ref="A14:E24" totalsRowShown="0" headerRowDxfId="8" dataDxfId="7">
  <autoFilter ref="A14:E24" xr:uid="{193A52FD-DA31-49A5-A314-96D4A42F47B4}"/>
  <tableColumns count="5">
    <tableColumn id="1" xr3:uid="{7EAB27B8-4538-496C-8750-9167D3F88144}" name="Rok" dataDxfId="6"/>
    <tableColumn id="2" xr3:uid="{A7B47B4E-890E-4405-ADD5-61584DDB5C7C}" name="0-14" dataDxfId="5"/>
    <tableColumn id="3" xr3:uid="{3305E868-3972-427E-BE0E-758D9FEE1A5B}" name="15 - 64" dataDxfId="4"/>
    <tableColumn id="4" xr3:uid="{D108FEE0-823F-40DC-B4EF-C0A269F7F4DB}" name="65 +" dataDxfId="3"/>
    <tableColumn id="5" xr3:uid="{4961FE8D-EEB8-460A-B58F-E7CD8E7B8614}" name="Index stáří " dataDxfId="2">
      <calculatedColumnFormula>D15/B15</calculatedColumnFormula>
    </tableColumn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B679A01-C0FD-4393-A79F-F28CE7CDEEAA}" name="Tabulka3" displayName="Tabulka3" ref="A5:K6" totalsRowShown="0" headerRowDxfId="48" dataDxfId="47">
  <autoFilter ref="A5:K6" xr:uid="{A94B3CF2-C928-4519-8680-B9A74CB55423}"/>
  <tableColumns count="11">
    <tableColumn id="1" xr3:uid="{39AF36B6-8B60-4A5D-A864-39C04F6D1EA3}" name="Sloupec1" dataDxfId="46"/>
    <tableColumn id="2" xr3:uid="{BBF8EAD8-F987-410C-B3AF-AE3F96F5177C}" name="2010" dataDxfId="45"/>
    <tableColumn id="3" xr3:uid="{754FD0FA-56FE-434D-9143-57835A077DF6}" name="2011" dataDxfId="44"/>
    <tableColumn id="4" xr3:uid="{AF51877D-DACF-4568-8C48-6C8B1C0AF130}" name="2012" dataDxfId="43"/>
    <tableColumn id="5" xr3:uid="{D1B4EDC6-67F8-4C17-ADC5-A4BF3D57AD8F}" name="2013" dataDxfId="42"/>
    <tableColumn id="6" xr3:uid="{AA3C0515-9159-4A3D-9C18-00EA182FDA68}" name="2014" dataDxfId="41"/>
    <tableColumn id="7" xr3:uid="{85E6EC47-AA93-475C-8EEB-C1994D48DF65}" name="2015" dataDxfId="40"/>
    <tableColumn id="8" xr3:uid="{C4378B26-F6F3-462F-9B51-74958869C907}" name="2016" dataDxfId="39"/>
    <tableColumn id="9" xr3:uid="{4A0695E8-5706-422C-BFAC-7E50524391E2}" name="2017" dataDxfId="38"/>
    <tableColumn id="10" xr3:uid="{7582EF76-965A-4366-AC88-A9AEBF2C2821}" name="2018" dataDxfId="37"/>
    <tableColumn id="11" xr3:uid="{542C26DA-E92A-4A1E-AF25-C4694C3F03E1}" name="2019" dataDxfId="36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403D3DC-5F7B-4902-986C-F968328CF5DB}" name="Tabulka4" displayName="Tabulka4" ref="A9:K10" totalsRowShown="0" headerRowDxfId="35" dataDxfId="34">
  <autoFilter ref="A9:K10" xr:uid="{2E71A051-6A69-4FA2-BC95-0999FDC54966}"/>
  <tableColumns count="11">
    <tableColumn id="1" xr3:uid="{CE0D7AA2-BE84-41ED-98F4-514B00000307}" name="Sloupec1" dataDxfId="33"/>
    <tableColumn id="2" xr3:uid="{D50A91D3-4CAC-4CAF-A0CF-7D85F520E9E3}" name="2010" dataDxfId="32"/>
    <tableColumn id="3" xr3:uid="{BE954513-BEC4-415E-ACA2-9CBF292B94A6}" name="2011" dataDxfId="31"/>
    <tableColumn id="4" xr3:uid="{EC72BCB9-23E4-45D6-A9BD-2C9D93318FAD}" name="2012" dataDxfId="30"/>
    <tableColumn id="5" xr3:uid="{F6032542-8EF1-44A0-9B2D-4AA890187447}" name="2013" dataDxfId="29"/>
    <tableColumn id="6" xr3:uid="{47554A98-61B0-4F76-B369-CDD60FDFB561}" name="2014" dataDxfId="28"/>
    <tableColumn id="7" xr3:uid="{7EB8143F-40E1-49B5-97F5-7D63C877C5F1}" name="2015" dataDxfId="27"/>
    <tableColumn id="8" xr3:uid="{7A053572-9A22-4F2C-A5A7-ADA515A96BF8}" name="2016" dataDxfId="26"/>
    <tableColumn id="9" xr3:uid="{EB53FBF0-3F8C-46C1-BF17-1B502E7F2A54}" name="2017" dataDxfId="25"/>
    <tableColumn id="10" xr3:uid="{7CF38587-87F1-489D-8F24-08B1FA7AC25F}" name="2018" dataDxfId="24"/>
    <tableColumn id="11" xr3:uid="{6ADCCB3E-A513-4128-80F5-D713726BAE35}" name="2019" dataDxfId="23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zso.cz/csu/czso/databaze-demografickych-udaju-za-obce-cr" TargetMode="Externa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hyperlink" Target="https://www.czso.cz/csu/czso/mesta-v-cr-pism-l-a-m-ej8z9zr0k2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hyperlink" Target="https://vdb.czso.cz/vdbvo2/faces/index.jsf?page=vystup-objekt-parametry&amp;pvo=BYT04-A&amp;sp=A&amp;skupId=686&amp;pvokc=&amp;katalog=30836&amp;z=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037AA-FC39-4807-B444-E1A163BB3C79}">
  <sheetPr>
    <pageSetUpPr fitToPage="1"/>
  </sheetPr>
  <dimension ref="A1:V1000"/>
  <sheetViews>
    <sheetView showGridLines="0" tabSelected="1" zoomScale="70" zoomScaleNormal="70" workbookViewId="0">
      <selection activeCell="R13" sqref="R13"/>
    </sheetView>
  </sheetViews>
  <sheetFormatPr defaultColWidth="13.26953125" defaultRowHeight="15" customHeight="1"/>
  <cols>
    <col min="1" max="1" width="7.6328125" style="17" customWidth="1"/>
    <col min="2" max="11" width="10.453125" style="17" customWidth="1"/>
    <col min="12" max="22" width="7.6328125" style="17" customWidth="1"/>
    <col min="23" max="26" width="8" style="17" customWidth="1"/>
    <col min="27" max="16384" width="13.26953125" style="17"/>
  </cols>
  <sheetData>
    <row r="1" spans="1:22" ht="15.7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5.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ht="60.5">
      <c r="A3" s="18"/>
      <c r="B3" s="27" t="s">
        <v>54</v>
      </c>
      <c r="C3" s="28"/>
      <c r="D3" s="28"/>
      <c r="E3" s="28"/>
      <c r="F3" s="28"/>
      <c r="G3" s="28"/>
      <c r="H3" s="28"/>
      <c r="I3" s="28"/>
      <c r="J3" s="28"/>
      <c r="K3" s="2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28">
      <c r="A4" s="18"/>
      <c r="B4" s="29" t="s">
        <v>55</v>
      </c>
      <c r="C4" s="30"/>
      <c r="D4" s="30"/>
      <c r="E4" s="30"/>
      <c r="F4" s="30"/>
      <c r="G4" s="30"/>
      <c r="H4" s="30"/>
      <c r="I4" s="30"/>
      <c r="J4" s="30"/>
      <c r="K4" s="30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ht="45">
      <c r="A5" s="18"/>
      <c r="B5" s="31" t="s">
        <v>53</v>
      </c>
      <c r="C5" s="28"/>
      <c r="D5" s="28"/>
      <c r="E5" s="28"/>
      <c r="F5" s="28"/>
      <c r="G5" s="28"/>
      <c r="H5" s="28"/>
      <c r="I5" s="28"/>
      <c r="J5" s="28"/>
      <c r="K5" s="2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1:22" ht="15.5">
      <c r="A6" s="18"/>
      <c r="B6" s="19"/>
      <c r="C6" s="19"/>
      <c r="D6" s="19"/>
      <c r="E6" s="19"/>
      <c r="F6" s="19"/>
      <c r="G6" s="19"/>
      <c r="H6" s="19"/>
      <c r="I6" s="19"/>
      <c r="J6" s="19"/>
      <c r="K6" s="19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2" ht="15.75" customHeigh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2" ht="15.75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2" ht="15.75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ht="15.75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22" ht="15.75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ht="15.7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 ht="15.75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ht="15.75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ht="15.75" customHeight="1">
      <c r="A15" s="18"/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ht="15.75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22" ht="15.75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:22" ht="15.75" customHeight="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15.75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:22" ht="15.75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:22" ht="15.7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22" ht="15.75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2" ht="15.75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2" ht="15.75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2" ht="15.75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1:22" ht="15.75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pans="1:22" ht="15.7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1:22" ht="15.75" customHeight="1">
      <c r="A28" s="18"/>
      <c r="B28" s="34">
        <v>44166</v>
      </c>
      <c r="C28" s="33"/>
      <c r="D28" s="33"/>
      <c r="E28" s="33"/>
      <c r="F28" s="33"/>
      <c r="G28" s="33"/>
      <c r="H28" s="33"/>
      <c r="I28" s="33"/>
      <c r="J28" s="33"/>
      <c r="K28" s="33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</row>
    <row r="29" spans="1:22" ht="15.7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2" ht="15.7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2" ht="15.7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22" ht="15.7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ht="15.7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ht="15.7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2" ht="15.7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ht="15.7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ht="15.7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2" ht="15.7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ht="15.7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ht="15.7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ht="15.7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ht="15.7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ht="15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ht="15.7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ht="15.7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ht="15.7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 ht="15.7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ht="15.7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ht="15.7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</row>
    <row r="51" spans="1:22" ht="15.7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ht="15.7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ht="15.7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ht="15.7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ht="15.7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ht="15.7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ht="15.7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 ht="15.7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 ht="15.7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 ht="15.7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ht="15.7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 ht="15.7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1:22" ht="15.7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 ht="15.7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 ht="15.7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 ht="15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 ht="15.7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 ht="15.7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 ht="15.7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 ht="15.7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 ht="15.7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 ht="15.7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 ht="15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 ht="15.7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 ht="15.7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 ht="15.7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22" ht="15.7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2" ht="15.7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pans="1:22" ht="15.7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pans="1:22" ht="15.7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  <row r="81" spans="1:22" ht="15.7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</row>
    <row r="82" spans="1:22" ht="15.7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</row>
    <row r="83" spans="1:22" ht="15.7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</row>
    <row r="84" spans="1:22" ht="15.7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</row>
    <row r="85" spans="1:22" ht="15.7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</row>
    <row r="86" spans="1:22" ht="15.7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</row>
    <row r="87" spans="1:22" ht="15.7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</row>
    <row r="88" spans="1:22" ht="15.7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</row>
    <row r="89" spans="1:22" ht="15.7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</row>
    <row r="90" spans="1:22" ht="15.7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</row>
    <row r="91" spans="1:22" ht="15.7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</row>
    <row r="92" spans="1:22" ht="15.7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</row>
    <row r="93" spans="1:22" ht="15.7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</row>
    <row r="94" spans="1:22" ht="15.7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</row>
    <row r="95" spans="1:22" ht="15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</row>
    <row r="96" spans="1:22" ht="15.7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</row>
    <row r="97" spans="1:22" ht="15.7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</row>
    <row r="98" spans="1:22" ht="15.7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</row>
    <row r="99" spans="1:22" ht="15.7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</row>
    <row r="100" spans="1:22" ht="15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</row>
    <row r="101" spans="1:22" ht="15.7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</row>
    <row r="102" spans="1:22" ht="15.7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</row>
    <row r="103" spans="1:22" ht="15.7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</row>
    <row r="104" spans="1:22" ht="15.7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</row>
    <row r="105" spans="1:22" ht="15.7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</row>
    <row r="106" spans="1:22" ht="15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</row>
    <row r="107" spans="1:22" ht="15.7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</row>
    <row r="108" spans="1:22" ht="15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</row>
    <row r="109" spans="1:22" ht="15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</row>
    <row r="110" spans="1:22" ht="15.7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</row>
    <row r="111" spans="1:22" ht="15.7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</row>
    <row r="112" spans="1:22" ht="15.7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</row>
    <row r="113" spans="1:22" ht="15.7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</row>
    <row r="114" spans="1:22" ht="15.7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</row>
    <row r="115" spans="1:22" ht="15.7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</row>
    <row r="116" spans="1:22" ht="15.7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</row>
    <row r="117" spans="1:22" ht="15.7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</row>
    <row r="118" spans="1:22" ht="15.7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</row>
    <row r="119" spans="1:22" ht="15.7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</row>
    <row r="120" spans="1:22" ht="15.7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</row>
    <row r="121" spans="1:22" ht="15.7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</row>
    <row r="122" spans="1:22" ht="15.7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</row>
    <row r="123" spans="1:22" ht="15.7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</row>
    <row r="124" spans="1:22" ht="15.7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</row>
    <row r="125" spans="1:22" ht="15.7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</row>
    <row r="126" spans="1:22" ht="15.7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</row>
    <row r="127" spans="1:22" ht="15.7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</row>
    <row r="128" spans="1:22" ht="15.7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</row>
    <row r="129" spans="1:22" ht="15.7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</row>
    <row r="130" spans="1:22" ht="15.7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</row>
    <row r="131" spans="1:22" ht="15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</row>
    <row r="132" spans="1:22" ht="15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</row>
    <row r="133" spans="1:22" ht="15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</row>
    <row r="134" spans="1:22" ht="15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</row>
    <row r="135" spans="1:22" ht="15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</row>
    <row r="136" spans="1:22" ht="15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</row>
    <row r="137" spans="1:22" ht="15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</row>
    <row r="138" spans="1:22" ht="15.7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</row>
    <row r="139" spans="1:22" ht="15.7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</row>
    <row r="140" spans="1:22" ht="15.7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</row>
    <row r="141" spans="1:22" ht="15.7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</row>
    <row r="142" spans="1:22" ht="15.7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</row>
    <row r="143" spans="1:22" ht="15.7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</row>
    <row r="144" spans="1:22" ht="15.7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</row>
    <row r="145" spans="1:22" ht="15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</row>
    <row r="146" spans="1:22" ht="15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</row>
    <row r="147" spans="1:22" ht="15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</row>
    <row r="148" spans="1:22" ht="15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</row>
    <row r="149" spans="1:22" ht="15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</row>
    <row r="150" spans="1:22" ht="15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</row>
    <row r="151" spans="1:22" ht="15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</row>
    <row r="152" spans="1:22" ht="15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</row>
    <row r="153" spans="1:22" ht="15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</row>
    <row r="154" spans="1:22" ht="15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</row>
    <row r="155" spans="1:22" ht="15.7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</row>
    <row r="156" spans="1:22" ht="15.7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</row>
    <row r="157" spans="1:22" ht="15.7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</row>
    <row r="158" spans="1:22" ht="15.7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</row>
    <row r="159" spans="1:22" ht="15.7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</row>
    <row r="160" spans="1:22" ht="15.7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</row>
    <row r="161" spans="1:22" ht="15.7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</row>
    <row r="162" spans="1:22" ht="15.7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</row>
    <row r="163" spans="1:22" ht="15.7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</row>
    <row r="164" spans="1:22" ht="15.7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</row>
    <row r="165" spans="1:22" ht="15.7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</row>
    <row r="166" spans="1:22" ht="15.7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</row>
    <row r="167" spans="1:22" ht="15.7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</row>
    <row r="168" spans="1:22" ht="15.7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</row>
    <row r="169" spans="1:22" ht="15.7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</row>
    <row r="170" spans="1:22" ht="15.7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</row>
    <row r="171" spans="1:22" ht="15.7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</row>
    <row r="172" spans="1:22" ht="15.7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</row>
    <row r="173" spans="1:22" ht="15.7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</row>
    <row r="174" spans="1:22" ht="15.7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</row>
    <row r="175" spans="1:22" ht="15.7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</row>
    <row r="176" spans="1:22" ht="15.7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</row>
    <row r="177" spans="1:22" ht="15.7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</row>
    <row r="178" spans="1:22" ht="15.7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</row>
    <row r="179" spans="1:22" ht="15.7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</row>
    <row r="180" spans="1:22" ht="15.7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</row>
    <row r="181" spans="1:22" ht="15.7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</row>
    <row r="182" spans="1:22" ht="15.7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</row>
    <row r="183" spans="1:22" ht="15.7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</row>
    <row r="184" spans="1:22" ht="15.7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</row>
    <row r="185" spans="1:22" ht="15.7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</row>
    <row r="186" spans="1:22" ht="15.7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</row>
    <row r="187" spans="1:22" ht="15.7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</row>
    <row r="188" spans="1:22" ht="15.7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</row>
    <row r="189" spans="1:22" ht="15.7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</row>
    <row r="190" spans="1:22" ht="15.7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</row>
    <row r="191" spans="1:22" ht="15.7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</row>
    <row r="192" spans="1:22" ht="15.7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</row>
    <row r="193" spans="1:22" ht="15.7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</row>
    <row r="194" spans="1:22" ht="15.7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</row>
    <row r="195" spans="1:22" ht="15.7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</row>
    <row r="196" spans="1:22" ht="15.7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</row>
    <row r="197" spans="1:22" ht="15.7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</row>
    <row r="198" spans="1:22" ht="15.7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</row>
    <row r="199" spans="1:22" ht="15.7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</row>
    <row r="200" spans="1:22" ht="15.7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</row>
    <row r="201" spans="1:22" ht="15.7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</row>
    <row r="202" spans="1:22" ht="15.7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</row>
    <row r="203" spans="1:22" ht="15.7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</row>
    <row r="204" spans="1:22" ht="15.7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</row>
    <row r="205" spans="1:22" ht="15.7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</row>
    <row r="206" spans="1:22" ht="15.7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</row>
    <row r="207" spans="1:22" ht="15.7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</row>
    <row r="208" spans="1:22" ht="15.7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</row>
    <row r="209" spans="1:22" ht="15.7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</row>
    <row r="210" spans="1:22" ht="15.7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</row>
    <row r="211" spans="1:22" ht="15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</row>
    <row r="212" spans="1:22" ht="15.7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</row>
    <row r="213" spans="1:22" ht="15.7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</row>
    <row r="214" spans="1:22" ht="15.7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</row>
    <row r="215" spans="1:22" ht="15.7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pans="1:22" ht="15.7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</row>
    <row r="217" spans="1:22" ht="15.7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</row>
    <row r="218" spans="1:22" ht="15.7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</row>
    <row r="219" spans="1:22" ht="15.7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</row>
    <row r="220" spans="1:22" ht="15.7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</row>
    <row r="221" spans="1:22" ht="15.7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</row>
    <row r="222" spans="1:22" ht="15.7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</row>
    <row r="223" spans="1:22" ht="15.7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</row>
    <row r="224" spans="1:22" ht="15.7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</row>
    <row r="225" spans="1:22" ht="15.7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</row>
    <row r="226" spans="1:22" ht="15.7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</row>
    <row r="227" spans="1:22" ht="15.7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</row>
    <row r="228" spans="1:22" ht="15.7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</row>
    <row r="229" spans="1:22" ht="15.75" customHeight="1"/>
    <row r="230" spans="1:22" ht="15.75" customHeight="1"/>
    <row r="231" spans="1:22" ht="15.75" customHeight="1"/>
    <row r="232" spans="1:22" ht="15.75" customHeight="1"/>
    <row r="233" spans="1:22" ht="15.75" customHeight="1"/>
    <row r="234" spans="1:22" ht="15.75" customHeight="1"/>
    <row r="235" spans="1:22" ht="15.75" customHeight="1"/>
    <row r="236" spans="1:22" ht="15.75" customHeight="1"/>
    <row r="237" spans="1:22" ht="15.75" customHeight="1"/>
    <row r="238" spans="1:22" ht="15.75" customHeight="1"/>
    <row r="239" spans="1:22" ht="15.75" customHeight="1"/>
    <row r="240" spans="1:22" ht="15.75" customHeight="1"/>
    <row r="241" s="17" customFormat="1" ht="15.75" customHeight="1"/>
    <row r="242" s="17" customFormat="1" ht="15.75" customHeight="1"/>
    <row r="243" s="17" customFormat="1" ht="15.75" customHeight="1"/>
    <row r="244" s="17" customFormat="1" ht="15.75" customHeight="1"/>
    <row r="245" s="17" customFormat="1" ht="15.75" customHeight="1"/>
    <row r="246" s="17" customFormat="1" ht="15.75" customHeight="1"/>
    <row r="247" s="17" customFormat="1" ht="15.75" customHeight="1"/>
    <row r="248" s="17" customFormat="1" ht="15.75" customHeight="1"/>
    <row r="249" s="17" customFormat="1" ht="15.75" customHeight="1"/>
    <row r="250" s="17" customFormat="1" ht="15.75" customHeight="1"/>
    <row r="251" s="17" customFormat="1" ht="15.75" customHeight="1"/>
    <row r="252" s="17" customFormat="1" ht="15.75" customHeight="1"/>
    <row r="253" s="17" customFormat="1" ht="15.75" customHeight="1"/>
    <row r="254" s="17" customFormat="1" ht="15.75" customHeight="1"/>
    <row r="255" s="17" customFormat="1" ht="15.75" customHeight="1"/>
    <row r="256" s="17" customFormat="1" ht="15.75" customHeight="1"/>
    <row r="257" s="17" customFormat="1" ht="15.75" customHeight="1"/>
    <row r="258" s="17" customFormat="1" ht="15.75" customHeight="1"/>
    <row r="259" s="17" customFormat="1" ht="15.75" customHeight="1"/>
    <row r="260" s="17" customFormat="1" ht="15.75" customHeight="1"/>
    <row r="261" s="17" customFormat="1" ht="15.75" customHeight="1"/>
    <row r="262" s="17" customFormat="1" ht="15.75" customHeight="1"/>
    <row r="263" s="17" customFormat="1" ht="15.75" customHeight="1"/>
    <row r="264" s="17" customFormat="1" ht="15.75" customHeight="1"/>
    <row r="265" s="17" customFormat="1" ht="15.75" customHeight="1"/>
    <row r="266" s="17" customFormat="1" ht="15.75" customHeight="1"/>
    <row r="267" s="17" customFormat="1" ht="15.75" customHeight="1"/>
    <row r="268" s="17" customFormat="1" ht="15.75" customHeight="1"/>
    <row r="269" s="17" customFormat="1" ht="15.75" customHeight="1"/>
    <row r="270" s="17" customFormat="1" ht="15.75" customHeight="1"/>
    <row r="271" s="17" customFormat="1" ht="15.75" customHeight="1"/>
    <row r="272" s="17" customFormat="1" ht="15.75" customHeight="1"/>
    <row r="273" s="17" customFormat="1" ht="15.75" customHeight="1"/>
    <row r="274" s="17" customFormat="1" ht="15.75" customHeight="1"/>
    <row r="275" s="17" customFormat="1" ht="15.75" customHeight="1"/>
    <row r="276" s="17" customFormat="1" ht="15.75" customHeight="1"/>
    <row r="277" s="17" customFormat="1" ht="15.75" customHeight="1"/>
    <row r="278" s="17" customFormat="1" ht="15.75" customHeight="1"/>
    <row r="279" s="17" customFormat="1" ht="15.75" customHeight="1"/>
    <row r="280" s="17" customFormat="1" ht="15.75" customHeight="1"/>
    <row r="281" s="17" customFormat="1" ht="15.75" customHeight="1"/>
    <row r="282" s="17" customFormat="1" ht="15.75" customHeight="1"/>
    <row r="283" s="17" customFormat="1" ht="15.75" customHeight="1"/>
    <row r="284" s="17" customFormat="1" ht="15.75" customHeight="1"/>
    <row r="285" s="17" customFormat="1" ht="15.75" customHeight="1"/>
    <row r="286" s="17" customFormat="1" ht="15.75" customHeight="1"/>
    <row r="287" s="17" customFormat="1" ht="15.75" customHeight="1"/>
    <row r="288" s="17" customFormat="1" ht="15.75" customHeight="1"/>
    <row r="289" s="17" customFormat="1" ht="15.75" customHeight="1"/>
    <row r="290" s="17" customFormat="1" ht="15.75" customHeight="1"/>
    <row r="291" s="17" customFormat="1" ht="15.75" customHeight="1"/>
    <row r="292" s="17" customFormat="1" ht="15.75" customHeight="1"/>
    <row r="293" s="17" customFormat="1" ht="15.75" customHeight="1"/>
    <row r="294" s="17" customFormat="1" ht="15.75" customHeight="1"/>
    <row r="295" s="17" customFormat="1" ht="15.75" customHeight="1"/>
    <row r="296" s="17" customFormat="1" ht="15.75" customHeight="1"/>
    <row r="297" s="17" customFormat="1" ht="15.75" customHeight="1"/>
    <row r="298" s="17" customFormat="1" ht="15.75" customHeight="1"/>
    <row r="299" s="17" customFormat="1" ht="15.75" customHeight="1"/>
    <row r="300" s="17" customFormat="1" ht="15.75" customHeight="1"/>
    <row r="301" s="17" customFormat="1" ht="15.75" customHeight="1"/>
    <row r="302" s="17" customFormat="1" ht="15.75" customHeight="1"/>
    <row r="303" s="17" customFormat="1" ht="15.75" customHeight="1"/>
    <row r="304" s="17" customFormat="1" ht="15.75" customHeight="1"/>
    <row r="305" s="17" customFormat="1" ht="15.75" customHeight="1"/>
    <row r="306" s="17" customFormat="1" ht="15.75" customHeight="1"/>
    <row r="307" s="17" customFormat="1" ht="15.75" customHeight="1"/>
    <row r="308" s="17" customFormat="1" ht="15.75" customHeight="1"/>
    <row r="309" s="17" customFormat="1" ht="15.75" customHeight="1"/>
    <row r="310" s="17" customFormat="1" ht="15.75" customHeight="1"/>
    <row r="311" s="17" customFormat="1" ht="15.75" customHeight="1"/>
    <row r="312" s="17" customFormat="1" ht="15.75" customHeight="1"/>
    <row r="313" s="17" customFormat="1" ht="15.75" customHeight="1"/>
    <row r="314" s="17" customFormat="1" ht="15.75" customHeight="1"/>
    <row r="315" s="17" customFormat="1" ht="15.75" customHeight="1"/>
    <row r="316" s="17" customFormat="1" ht="15.75" customHeight="1"/>
    <row r="317" s="17" customFormat="1" ht="15.75" customHeight="1"/>
    <row r="318" s="17" customFormat="1" ht="15.75" customHeight="1"/>
    <row r="319" s="17" customFormat="1" ht="15.75" customHeight="1"/>
    <row r="320" s="17" customFormat="1" ht="15.75" customHeight="1"/>
    <row r="321" s="17" customFormat="1" ht="15.75" customHeight="1"/>
    <row r="322" s="17" customFormat="1" ht="15.75" customHeight="1"/>
    <row r="323" s="17" customFormat="1" ht="15.75" customHeight="1"/>
    <row r="324" s="17" customFormat="1" ht="15.75" customHeight="1"/>
    <row r="325" s="17" customFormat="1" ht="15.75" customHeight="1"/>
    <row r="326" s="17" customFormat="1" ht="15.75" customHeight="1"/>
    <row r="327" s="17" customFormat="1" ht="15.75" customHeight="1"/>
    <row r="328" s="17" customFormat="1" ht="15.75" customHeight="1"/>
    <row r="329" s="17" customFormat="1" ht="15.75" customHeight="1"/>
    <row r="330" s="17" customFormat="1" ht="15.75" customHeight="1"/>
    <row r="331" s="17" customFormat="1" ht="15.75" customHeight="1"/>
    <row r="332" s="17" customFormat="1" ht="15.75" customHeight="1"/>
    <row r="333" s="17" customFormat="1" ht="15.75" customHeight="1"/>
    <row r="334" s="17" customFormat="1" ht="15.75" customHeight="1"/>
    <row r="335" s="17" customFormat="1" ht="15.75" customHeight="1"/>
    <row r="336" s="17" customFormat="1" ht="15.75" customHeight="1"/>
    <row r="337" s="17" customFormat="1" ht="15.75" customHeight="1"/>
    <row r="338" s="17" customFormat="1" ht="15.75" customHeight="1"/>
    <row r="339" s="17" customFormat="1" ht="15.75" customHeight="1"/>
    <row r="340" s="17" customFormat="1" ht="15.75" customHeight="1"/>
    <row r="341" s="17" customFormat="1" ht="15.75" customHeight="1"/>
    <row r="342" s="17" customFormat="1" ht="15.75" customHeight="1"/>
    <row r="343" s="17" customFormat="1" ht="15.75" customHeight="1"/>
    <row r="344" s="17" customFormat="1" ht="15.75" customHeight="1"/>
    <row r="345" s="17" customFormat="1" ht="15.75" customHeight="1"/>
    <row r="346" s="17" customFormat="1" ht="15.75" customHeight="1"/>
    <row r="347" s="17" customFormat="1" ht="15.75" customHeight="1"/>
    <row r="348" s="17" customFormat="1" ht="15.75" customHeight="1"/>
    <row r="349" s="17" customFormat="1" ht="15.75" customHeight="1"/>
    <row r="350" s="17" customFormat="1" ht="15.75" customHeight="1"/>
    <row r="351" s="17" customFormat="1" ht="15.75" customHeight="1"/>
    <row r="352" s="17" customFormat="1" ht="15.75" customHeight="1"/>
    <row r="353" s="17" customFormat="1" ht="15.75" customHeight="1"/>
    <row r="354" s="17" customFormat="1" ht="15.75" customHeight="1"/>
    <row r="355" s="17" customFormat="1" ht="15.75" customHeight="1"/>
    <row r="356" s="17" customFormat="1" ht="15.75" customHeight="1"/>
    <row r="357" s="17" customFormat="1" ht="15.75" customHeight="1"/>
    <row r="358" s="17" customFormat="1" ht="15.75" customHeight="1"/>
    <row r="359" s="17" customFormat="1" ht="15.75" customHeight="1"/>
    <row r="360" s="17" customFormat="1" ht="15.75" customHeight="1"/>
    <row r="361" s="17" customFormat="1" ht="15.75" customHeight="1"/>
    <row r="362" s="17" customFormat="1" ht="15.75" customHeight="1"/>
    <row r="363" s="17" customFormat="1" ht="15.75" customHeight="1"/>
    <row r="364" s="17" customFormat="1" ht="15.75" customHeight="1"/>
    <row r="365" s="17" customFormat="1" ht="15.75" customHeight="1"/>
    <row r="366" s="17" customFormat="1" ht="15.75" customHeight="1"/>
    <row r="367" s="17" customFormat="1" ht="15.75" customHeight="1"/>
    <row r="368" s="17" customFormat="1" ht="15.75" customHeight="1"/>
    <row r="369" s="17" customFormat="1" ht="15.75" customHeight="1"/>
    <row r="370" s="17" customFormat="1" ht="15.75" customHeight="1"/>
    <row r="371" s="17" customFormat="1" ht="15.75" customHeight="1"/>
    <row r="372" s="17" customFormat="1" ht="15.75" customHeight="1"/>
    <row r="373" s="17" customFormat="1" ht="15.75" customHeight="1"/>
    <row r="374" s="17" customFormat="1" ht="15.75" customHeight="1"/>
    <row r="375" s="17" customFormat="1" ht="15.75" customHeight="1"/>
    <row r="376" s="17" customFormat="1" ht="15.75" customHeight="1"/>
    <row r="377" s="17" customFormat="1" ht="15.75" customHeight="1"/>
    <row r="378" s="17" customFormat="1" ht="15.75" customHeight="1"/>
    <row r="379" s="17" customFormat="1" ht="15.75" customHeight="1"/>
    <row r="380" s="17" customFormat="1" ht="15.75" customHeight="1"/>
    <row r="381" s="17" customFormat="1" ht="15.75" customHeight="1"/>
    <row r="382" s="17" customFormat="1" ht="15.75" customHeight="1"/>
    <row r="383" s="17" customFormat="1" ht="15.75" customHeight="1"/>
    <row r="384" s="17" customFormat="1" ht="15.75" customHeight="1"/>
    <row r="385" s="17" customFormat="1" ht="15.75" customHeight="1"/>
    <row r="386" s="17" customFormat="1" ht="15.75" customHeight="1"/>
    <row r="387" s="17" customFormat="1" ht="15.75" customHeight="1"/>
    <row r="388" s="17" customFormat="1" ht="15.75" customHeight="1"/>
    <row r="389" s="17" customFormat="1" ht="15.75" customHeight="1"/>
    <row r="390" s="17" customFormat="1" ht="15.75" customHeight="1"/>
    <row r="391" s="17" customFormat="1" ht="15.75" customHeight="1"/>
    <row r="392" s="17" customFormat="1" ht="15.75" customHeight="1"/>
    <row r="393" s="17" customFormat="1" ht="15.75" customHeight="1"/>
    <row r="394" s="17" customFormat="1" ht="15.75" customHeight="1"/>
    <row r="395" s="17" customFormat="1" ht="15.75" customHeight="1"/>
    <row r="396" s="17" customFormat="1" ht="15.75" customHeight="1"/>
    <row r="397" s="17" customFormat="1" ht="15.75" customHeight="1"/>
    <row r="398" s="17" customFormat="1" ht="15.75" customHeight="1"/>
    <row r="399" s="17" customFormat="1" ht="15.75" customHeight="1"/>
    <row r="400" s="17" customFormat="1" ht="15.75" customHeight="1"/>
    <row r="401" s="17" customFormat="1" ht="15.75" customHeight="1"/>
    <row r="402" s="17" customFormat="1" ht="15.75" customHeight="1"/>
    <row r="403" s="17" customFormat="1" ht="15.75" customHeight="1"/>
    <row r="404" s="17" customFormat="1" ht="15.75" customHeight="1"/>
    <row r="405" s="17" customFormat="1" ht="15.75" customHeight="1"/>
    <row r="406" s="17" customFormat="1" ht="15.75" customHeight="1"/>
    <row r="407" s="17" customFormat="1" ht="15.75" customHeight="1"/>
    <row r="408" s="17" customFormat="1" ht="15.75" customHeight="1"/>
    <row r="409" s="17" customFormat="1" ht="15.75" customHeight="1"/>
    <row r="410" s="17" customFormat="1" ht="15.75" customHeight="1"/>
    <row r="411" s="17" customFormat="1" ht="15.75" customHeight="1"/>
    <row r="412" s="17" customFormat="1" ht="15.75" customHeight="1"/>
    <row r="413" s="17" customFormat="1" ht="15.75" customHeight="1"/>
    <row r="414" s="17" customFormat="1" ht="15.75" customHeight="1"/>
    <row r="415" s="17" customFormat="1" ht="15.75" customHeight="1"/>
    <row r="416" s="17" customFormat="1" ht="15.75" customHeight="1"/>
    <row r="417" s="17" customFormat="1" ht="15.75" customHeight="1"/>
    <row r="418" s="17" customFormat="1" ht="15.75" customHeight="1"/>
    <row r="419" s="17" customFormat="1" ht="15.75" customHeight="1"/>
    <row r="420" s="17" customFormat="1" ht="15.75" customHeight="1"/>
    <row r="421" s="17" customFormat="1" ht="15.75" customHeight="1"/>
    <row r="422" s="17" customFormat="1" ht="15.75" customHeight="1"/>
    <row r="423" s="17" customFormat="1" ht="15.75" customHeight="1"/>
    <row r="424" s="17" customFormat="1" ht="15.75" customHeight="1"/>
    <row r="425" s="17" customFormat="1" ht="15.75" customHeight="1"/>
    <row r="426" s="17" customFormat="1" ht="15.75" customHeight="1"/>
    <row r="427" s="17" customFormat="1" ht="15.75" customHeight="1"/>
    <row r="428" s="17" customFormat="1" ht="15.75" customHeight="1"/>
    <row r="429" s="17" customFormat="1" ht="15.75" customHeight="1"/>
    <row r="430" s="17" customFormat="1" ht="15.75" customHeight="1"/>
    <row r="431" s="17" customFormat="1" ht="15.75" customHeight="1"/>
    <row r="432" s="17" customFormat="1" ht="15.75" customHeight="1"/>
    <row r="433" s="17" customFormat="1" ht="15.75" customHeight="1"/>
    <row r="434" s="17" customFormat="1" ht="15.75" customHeight="1"/>
    <row r="435" s="17" customFormat="1" ht="15.75" customHeight="1"/>
    <row r="436" s="17" customFormat="1" ht="15.75" customHeight="1"/>
    <row r="437" s="17" customFormat="1" ht="15.75" customHeight="1"/>
    <row r="438" s="17" customFormat="1" ht="15.75" customHeight="1"/>
    <row r="439" s="17" customFormat="1" ht="15.75" customHeight="1"/>
    <row r="440" s="17" customFormat="1" ht="15.75" customHeight="1"/>
    <row r="441" s="17" customFormat="1" ht="15.75" customHeight="1"/>
    <row r="442" s="17" customFormat="1" ht="15.75" customHeight="1"/>
    <row r="443" s="17" customFormat="1" ht="15.75" customHeight="1"/>
    <row r="444" s="17" customFormat="1" ht="15.75" customHeight="1"/>
    <row r="445" s="17" customFormat="1" ht="15.75" customHeight="1"/>
    <row r="446" s="17" customFormat="1" ht="15.75" customHeight="1"/>
    <row r="447" s="17" customFormat="1" ht="15.75" customHeight="1"/>
    <row r="448" s="17" customFormat="1" ht="15.75" customHeight="1"/>
    <row r="449" s="17" customFormat="1" ht="15.75" customHeight="1"/>
    <row r="450" s="17" customFormat="1" ht="15.75" customHeight="1"/>
    <row r="451" s="17" customFormat="1" ht="15.75" customHeight="1"/>
    <row r="452" s="17" customFormat="1" ht="15.75" customHeight="1"/>
    <row r="453" s="17" customFormat="1" ht="15.75" customHeight="1"/>
    <row r="454" s="17" customFormat="1" ht="15.75" customHeight="1"/>
    <row r="455" s="17" customFormat="1" ht="15.75" customHeight="1"/>
    <row r="456" s="17" customFormat="1" ht="15.75" customHeight="1"/>
    <row r="457" s="17" customFormat="1" ht="15.75" customHeight="1"/>
    <row r="458" s="17" customFormat="1" ht="15.75" customHeight="1"/>
    <row r="459" s="17" customFormat="1" ht="15.75" customHeight="1"/>
    <row r="460" s="17" customFormat="1" ht="15.75" customHeight="1"/>
    <row r="461" s="17" customFormat="1" ht="15.75" customHeight="1"/>
    <row r="462" s="17" customFormat="1" ht="15.75" customHeight="1"/>
    <row r="463" s="17" customFormat="1" ht="15.75" customHeight="1"/>
    <row r="464" s="17" customFormat="1" ht="15.75" customHeight="1"/>
    <row r="465" s="17" customFormat="1" ht="15.75" customHeight="1"/>
    <row r="466" s="17" customFormat="1" ht="15.75" customHeight="1"/>
    <row r="467" s="17" customFormat="1" ht="15.75" customHeight="1"/>
    <row r="468" s="17" customFormat="1" ht="15.75" customHeight="1"/>
    <row r="469" s="17" customFormat="1" ht="15.75" customHeight="1"/>
    <row r="470" s="17" customFormat="1" ht="15.75" customHeight="1"/>
    <row r="471" s="17" customFormat="1" ht="15.75" customHeight="1"/>
    <row r="472" s="17" customFormat="1" ht="15.75" customHeight="1"/>
    <row r="473" s="17" customFormat="1" ht="15.75" customHeight="1"/>
    <row r="474" s="17" customFormat="1" ht="15.75" customHeight="1"/>
    <row r="475" s="17" customFormat="1" ht="15.75" customHeight="1"/>
    <row r="476" s="17" customFormat="1" ht="15.75" customHeight="1"/>
    <row r="477" s="17" customFormat="1" ht="15.75" customHeight="1"/>
    <row r="478" s="17" customFormat="1" ht="15.75" customHeight="1"/>
    <row r="479" s="17" customFormat="1" ht="15.75" customHeight="1"/>
    <row r="480" s="17" customFormat="1" ht="15.75" customHeight="1"/>
    <row r="481" s="17" customFormat="1" ht="15.75" customHeight="1"/>
    <row r="482" s="17" customFormat="1" ht="15.75" customHeight="1"/>
    <row r="483" s="17" customFormat="1" ht="15.75" customHeight="1"/>
    <row r="484" s="17" customFormat="1" ht="15.75" customHeight="1"/>
    <row r="485" s="17" customFormat="1" ht="15.75" customHeight="1"/>
    <row r="486" s="17" customFormat="1" ht="15.75" customHeight="1"/>
    <row r="487" s="17" customFormat="1" ht="15.75" customHeight="1"/>
    <row r="488" s="17" customFormat="1" ht="15.75" customHeight="1"/>
    <row r="489" s="17" customFormat="1" ht="15.75" customHeight="1"/>
    <row r="490" s="17" customFormat="1" ht="15.75" customHeight="1"/>
    <row r="491" s="17" customFormat="1" ht="15.75" customHeight="1"/>
    <row r="492" s="17" customFormat="1" ht="15.75" customHeight="1"/>
    <row r="493" s="17" customFormat="1" ht="15.75" customHeight="1"/>
    <row r="494" s="17" customFormat="1" ht="15.75" customHeight="1"/>
    <row r="495" s="17" customFormat="1" ht="15.75" customHeight="1"/>
    <row r="496" s="17" customFormat="1" ht="15.75" customHeight="1"/>
    <row r="497" s="17" customFormat="1" ht="15.75" customHeight="1"/>
    <row r="498" s="17" customFormat="1" ht="15.75" customHeight="1"/>
    <row r="499" s="17" customFormat="1" ht="15.75" customHeight="1"/>
    <row r="500" s="17" customFormat="1" ht="15.75" customHeight="1"/>
    <row r="501" s="17" customFormat="1" ht="15.75" customHeight="1"/>
    <row r="502" s="17" customFormat="1" ht="15.75" customHeight="1"/>
    <row r="503" s="17" customFormat="1" ht="15.75" customHeight="1"/>
    <row r="504" s="17" customFormat="1" ht="15.75" customHeight="1"/>
    <row r="505" s="17" customFormat="1" ht="15.75" customHeight="1"/>
    <row r="506" s="17" customFormat="1" ht="15.75" customHeight="1"/>
    <row r="507" s="17" customFormat="1" ht="15.75" customHeight="1"/>
    <row r="508" s="17" customFormat="1" ht="15.75" customHeight="1"/>
    <row r="509" s="17" customFormat="1" ht="15.75" customHeight="1"/>
    <row r="510" s="17" customFormat="1" ht="15.75" customHeight="1"/>
    <row r="511" s="17" customFormat="1" ht="15.75" customHeight="1"/>
    <row r="512" s="17" customFormat="1" ht="15.75" customHeight="1"/>
    <row r="513" s="17" customFormat="1" ht="15.75" customHeight="1"/>
    <row r="514" s="17" customFormat="1" ht="15.75" customHeight="1"/>
    <row r="515" s="17" customFormat="1" ht="15.75" customHeight="1"/>
    <row r="516" s="17" customFormat="1" ht="15.75" customHeight="1"/>
    <row r="517" s="17" customFormat="1" ht="15.75" customHeight="1"/>
    <row r="518" s="17" customFormat="1" ht="15.75" customHeight="1"/>
    <row r="519" s="17" customFormat="1" ht="15.75" customHeight="1"/>
    <row r="520" s="17" customFormat="1" ht="15.75" customHeight="1"/>
    <row r="521" s="17" customFormat="1" ht="15.75" customHeight="1"/>
    <row r="522" s="17" customFormat="1" ht="15.75" customHeight="1"/>
    <row r="523" s="17" customFormat="1" ht="15.75" customHeight="1"/>
    <row r="524" s="17" customFormat="1" ht="15.75" customHeight="1"/>
    <row r="525" s="17" customFormat="1" ht="15.75" customHeight="1"/>
    <row r="526" s="17" customFormat="1" ht="15.75" customHeight="1"/>
    <row r="527" s="17" customFormat="1" ht="15.75" customHeight="1"/>
    <row r="528" s="17" customFormat="1" ht="15.75" customHeight="1"/>
    <row r="529" s="17" customFormat="1" ht="15.75" customHeight="1"/>
    <row r="530" s="17" customFormat="1" ht="15.75" customHeight="1"/>
    <row r="531" s="17" customFormat="1" ht="15.75" customHeight="1"/>
    <row r="532" s="17" customFormat="1" ht="15.75" customHeight="1"/>
    <row r="533" s="17" customFormat="1" ht="15.75" customHeight="1"/>
    <row r="534" s="17" customFormat="1" ht="15.75" customHeight="1"/>
    <row r="535" s="17" customFormat="1" ht="15.75" customHeight="1"/>
    <row r="536" s="17" customFormat="1" ht="15.75" customHeight="1"/>
    <row r="537" s="17" customFormat="1" ht="15.75" customHeight="1"/>
    <row r="538" s="17" customFormat="1" ht="15.75" customHeight="1"/>
    <row r="539" s="17" customFormat="1" ht="15.75" customHeight="1"/>
    <row r="540" s="17" customFormat="1" ht="15.75" customHeight="1"/>
    <row r="541" s="17" customFormat="1" ht="15.75" customHeight="1"/>
    <row r="542" s="17" customFormat="1" ht="15.75" customHeight="1"/>
    <row r="543" s="17" customFormat="1" ht="15.75" customHeight="1"/>
    <row r="544" s="17" customFormat="1" ht="15.75" customHeight="1"/>
    <row r="545" s="17" customFormat="1" ht="15.75" customHeight="1"/>
    <row r="546" s="17" customFormat="1" ht="15.75" customHeight="1"/>
    <row r="547" s="17" customFormat="1" ht="15.75" customHeight="1"/>
    <row r="548" s="17" customFormat="1" ht="15.75" customHeight="1"/>
    <row r="549" s="17" customFormat="1" ht="15.75" customHeight="1"/>
    <row r="550" s="17" customFormat="1" ht="15.75" customHeight="1"/>
    <row r="551" s="17" customFormat="1" ht="15.75" customHeight="1"/>
    <row r="552" s="17" customFormat="1" ht="15.75" customHeight="1"/>
    <row r="553" s="17" customFormat="1" ht="15.75" customHeight="1"/>
    <row r="554" s="17" customFormat="1" ht="15.75" customHeight="1"/>
    <row r="555" s="17" customFormat="1" ht="15.75" customHeight="1"/>
    <row r="556" s="17" customFormat="1" ht="15.75" customHeight="1"/>
    <row r="557" s="17" customFormat="1" ht="15.75" customHeight="1"/>
    <row r="558" s="17" customFormat="1" ht="15.75" customHeight="1"/>
    <row r="559" s="17" customFormat="1" ht="15.75" customHeight="1"/>
    <row r="560" s="17" customFormat="1" ht="15.75" customHeight="1"/>
    <row r="561" s="17" customFormat="1" ht="15.75" customHeight="1"/>
    <row r="562" s="17" customFormat="1" ht="15.75" customHeight="1"/>
    <row r="563" s="17" customFormat="1" ht="15.75" customHeight="1"/>
    <row r="564" s="17" customFormat="1" ht="15.75" customHeight="1"/>
    <row r="565" s="17" customFormat="1" ht="15.75" customHeight="1"/>
    <row r="566" s="17" customFormat="1" ht="15.75" customHeight="1"/>
    <row r="567" s="17" customFormat="1" ht="15.75" customHeight="1"/>
    <row r="568" s="17" customFormat="1" ht="15.75" customHeight="1"/>
    <row r="569" s="17" customFormat="1" ht="15.75" customHeight="1"/>
    <row r="570" s="17" customFormat="1" ht="15.75" customHeight="1"/>
    <row r="571" s="17" customFormat="1" ht="15.75" customHeight="1"/>
    <row r="572" s="17" customFormat="1" ht="15.75" customHeight="1"/>
    <row r="573" s="17" customFormat="1" ht="15.75" customHeight="1"/>
    <row r="574" s="17" customFormat="1" ht="15.75" customHeight="1"/>
    <row r="575" s="17" customFormat="1" ht="15.75" customHeight="1"/>
    <row r="576" s="17" customFormat="1" ht="15.75" customHeight="1"/>
    <row r="577" s="17" customFormat="1" ht="15.75" customHeight="1"/>
    <row r="578" s="17" customFormat="1" ht="15.75" customHeight="1"/>
    <row r="579" s="17" customFormat="1" ht="15.75" customHeight="1"/>
    <row r="580" s="17" customFormat="1" ht="15.75" customHeight="1"/>
    <row r="581" s="17" customFormat="1" ht="15.75" customHeight="1"/>
    <row r="582" s="17" customFormat="1" ht="15.75" customHeight="1"/>
    <row r="583" s="17" customFormat="1" ht="15.75" customHeight="1"/>
    <row r="584" s="17" customFormat="1" ht="15.75" customHeight="1"/>
    <row r="585" s="17" customFormat="1" ht="15.75" customHeight="1"/>
    <row r="586" s="17" customFormat="1" ht="15.75" customHeight="1"/>
    <row r="587" s="17" customFormat="1" ht="15.75" customHeight="1"/>
    <row r="588" s="17" customFormat="1" ht="15.75" customHeight="1"/>
    <row r="589" s="17" customFormat="1" ht="15.75" customHeight="1"/>
    <row r="590" s="17" customFormat="1" ht="15.75" customHeight="1"/>
    <row r="591" s="17" customFormat="1" ht="15.75" customHeight="1"/>
    <row r="592" s="17" customFormat="1" ht="15.75" customHeight="1"/>
    <row r="593" s="17" customFormat="1" ht="15.75" customHeight="1"/>
    <row r="594" s="17" customFormat="1" ht="15.75" customHeight="1"/>
    <row r="595" s="17" customFormat="1" ht="15.75" customHeight="1"/>
    <row r="596" s="17" customFormat="1" ht="15.75" customHeight="1"/>
    <row r="597" s="17" customFormat="1" ht="15.75" customHeight="1"/>
    <row r="598" s="17" customFormat="1" ht="15.75" customHeight="1"/>
    <row r="599" s="17" customFormat="1" ht="15.75" customHeight="1"/>
    <row r="600" s="17" customFormat="1" ht="15.75" customHeight="1"/>
    <row r="601" s="17" customFormat="1" ht="15.75" customHeight="1"/>
    <row r="602" s="17" customFormat="1" ht="15.75" customHeight="1"/>
    <row r="603" s="17" customFormat="1" ht="15.75" customHeight="1"/>
    <row r="604" s="17" customFormat="1" ht="15.75" customHeight="1"/>
    <row r="605" s="17" customFormat="1" ht="15.75" customHeight="1"/>
    <row r="606" s="17" customFormat="1" ht="15.75" customHeight="1"/>
    <row r="607" s="17" customFormat="1" ht="15.75" customHeight="1"/>
    <row r="608" s="17" customFormat="1" ht="15.75" customHeight="1"/>
    <row r="609" s="17" customFormat="1" ht="15.75" customHeight="1"/>
    <row r="610" s="17" customFormat="1" ht="15.75" customHeight="1"/>
    <row r="611" s="17" customFormat="1" ht="15.75" customHeight="1"/>
    <row r="612" s="17" customFormat="1" ht="15.75" customHeight="1"/>
    <row r="613" s="17" customFormat="1" ht="15.75" customHeight="1"/>
    <row r="614" s="17" customFormat="1" ht="15.75" customHeight="1"/>
    <row r="615" s="17" customFormat="1" ht="15.75" customHeight="1"/>
    <row r="616" s="17" customFormat="1" ht="15.75" customHeight="1"/>
    <row r="617" s="17" customFormat="1" ht="15.75" customHeight="1"/>
    <row r="618" s="17" customFormat="1" ht="15.75" customHeight="1"/>
    <row r="619" s="17" customFormat="1" ht="15.75" customHeight="1"/>
    <row r="620" s="17" customFormat="1" ht="15.75" customHeight="1"/>
    <row r="621" s="17" customFormat="1" ht="15.75" customHeight="1"/>
    <row r="622" s="17" customFormat="1" ht="15.75" customHeight="1"/>
    <row r="623" s="17" customFormat="1" ht="15.75" customHeight="1"/>
    <row r="624" s="17" customFormat="1" ht="15.75" customHeight="1"/>
    <row r="625" s="17" customFormat="1" ht="15.75" customHeight="1"/>
    <row r="626" s="17" customFormat="1" ht="15.75" customHeight="1"/>
    <row r="627" s="17" customFormat="1" ht="15.75" customHeight="1"/>
    <row r="628" s="17" customFormat="1" ht="15.75" customHeight="1"/>
    <row r="629" s="17" customFormat="1" ht="15.75" customHeight="1"/>
    <row r="630" s="17" customFormat="1" ht="15.75" customHeight="1"/>
    <row r="631" s="17" customFormat="1" ht="15.75" customHeight="1"/>
    <row r="632" s="17" customFormat="1" ht="15.75" customHeight="1"/>
    <row r="633" s="17" customFormat="1" ht="15.75" customHeight="1"/>
    <row r="634" s="17" customFormat="1" ht="15.75" customHeight="1"/>
    <row r="635" s="17" customFormat="1" ht="15.75" customHeight="1"/>
    <row r="636" s="17" customFormat="1" ht="15.75" customHeight="1"/>
    <row r="637" s="17" customFormat="1" ht="15.75" customHeight="1"/>
    <row r="638" s="17" customFormat="1" ht="15.75" customHeight="1"/>
    <row r="639" s="17" customFormat="1" ht="15.75" customHeight="1"/>
    <row r="640" s="17" customFormat="1" ht="15.75" customHeight="1"/>
    <row r="641" s="17" customFormat="1" ht="15.75" customHeight="1"/>
    <row r="642" s="17" customFormat="1" ht="15.75" customHeight="1"/>
    <row r="643" s="17" customFormat="1" ht="15.75" customHeight="1"/>
    <row r="644" s="17" customFormat="1" ht="15.75" customHeight="1"/>
    <row r="645" s="17" customFormat="1" ht="15.75" customHeight="1"/>
    <row r="646" s="17" customFormat="1" ht="15.75" customHeight="1"/>
    <row r="647" s="17" customFormat="1" ht="15.75" customHeight="1"/>
    <row r="648" s="17" customFormat="1" ht="15.75" customHeight="1"/>
    <row r="649" s="17" customFormat="1" ht="15.75" customHeight="1"/>
    <row r="650" s="17" customFormat="1" ht="15.75" customHeight="1"/>
    <row r="651" s="17" customFormat="1" ht="15.75" customHeight="1"/>
    <row r="652" s="17" customFormat="1" ht="15.75" customHeight="1"/>
    <row r="653" s="17" customFormat="1" ht="15.75" customHeight="1"/>
    <row r="654" s="17" customFormat="1" ht="15.75" customHeight="1"/>
    <row r="655" s="17" customFormat="1" ht="15.75" customHeight="1"/>
    <row r="656" s="17" customFormat="1" ht="15.75" customHeight="1"/>
    <row r="657" s="17" customFormat="1" ht="15.75" customHeight="1"/>
    <row r="658" s="17" customFormat="1" ht="15.75" customHeight="1"/>
    <row r="659" s="17" customFormat="1" ht="15.75" customHeight="1"/>
    <row r="660" s="17" customFormat="1" ht="15.75" customHeight="1"/>
    <row r="661" s="17" customFormat="1" ht="15.75" customHeight="1"/>
    <row r="662" s="17" customFormat="1" ht="15.75" customHeight="1"/>
    <row r="663" s="17" customFormat="1" ht="15.75" customHeight="1"/>
    <row r="664" s="17" customFormat="1" ht="15.75" customHeight="1"/>
    <row r="665" s="17" customFormat="1" ht="15.75" customHeight="1"/>
    <row r="666" s="17" customFormat="1" ht="15.75" customHeight="1"/>
    <row r="667" s="17" customFormat="1" ht="15.75" customHeight="1"/>
    <row r="668" s="17" customFormat="1" ht="15.75" customHeight="1"/>
    <row r="669" s="17" customFormat="1" ht="15.75" customHeight="1"/>
    <row r="670" s="17" customFormat="1" ht="15.75" customHeight="1"/>
    <row r="671" s="17" customFormat="1" ht="15.75" customHeight="1"/>
    <row r="672" s="17" customFormat="1" ht="15.75" customHeight="1"/>
    <row r="673" s="17" customFormat="1" ht="15.75" customHeight="1"/>
    <row r="674" s="17" customFormat="1" ht="15.75" customHeight="1"/>
    <row r="675" s="17" customFormat="1" ht="15.75" customHeight="1"/>
    <row r="676" s="17" customFormat="1" ht="15.75" customHeight="1"/>
    <row r="677" s="17" customFormat="1" ht="15.75" customHeight="1"/>
    <row r="678" s="17" customFormat="1" ht="15.75" customHeight="1"/>
    <row r="679" s="17" customFormat="1" ht="15.75" customHeight="1"/>
    <row r="680" s="17" customFormat="1" ht="15.75" customHeight="1"/>
    <row r="681" s="17" customFormat="1" ht="15.75" customHeight="1"/>
    <row r="682" s="17" customFormat="1" ht="15.75" customHeight="1"/>
    <row r="683" s="17" customFormat="1" ht="15.75" customHeight="1"/>
    <row r="684" s="17" customFormat="1" ht="15.75" customHeight="1"/>
    <row r="685" s="17" customFormat="1" ht="15.75" customHeight="1"/>
    <row r="686" s="17" customFormat="1" ht="15.75" customHeight="1"/>
    <row r="687" s="17" customFormat="1" ht="15.75" customHeight="1"/>
    <row r="688" s="17" customFormat="1" ht="15.75" customHeight="1"/>
    <row r="689" s="17" customFormat="1" ht="15.75" customHeight="1"/>
    <row r="690" s="17" customFormat="1" ht="15.75" customHeight="1"/>
    <row r="691" s="17" customFormat="1" ht="15.75" customHeight="1"/>
    <row r="692" s="17" customFormat="1" ht="15.75" customHeight="1"/>
    <row r="693" s="17" customFormat="1" ht="15.75" customHeight="1"/>
    <row r="694" s="17" customFormat="1" ht="15.75" customHeight="1"/>
    <row r="695" s="17" customFormat="1" ht="15.75" customHeight="1"/>
    <row r="696" s="17" customFormat="1" ht="15.75" customHeight="1"/>
    <row r="697" s="17" customFormat="1" ht="15.75" customHeight="1"/>
    <row r="698" s="17" customFormat="1" ht="15.75" customHeight="1"/>
    <row r="699" s="17" customFormat="1" ht="15.75" customHeight="1"/>
    <row r="700" s="17" customFormat="1" ht="15.75" customHeight="1"/>
    <row r="701" s="17" customFormat="1" ht="15.75" customHeight="1"/>
    <row r="702" s="17" customFormat="1" ht="15.75" customHeight="1"/>
    <row r="703" s="17" customFormat="1" ht="15.75" customHeight="1"/>
    <row r="704" s="17" customFormat="1" ht="15.75" customHeight="1"/>
    <row r="705" s="17" customFormat="1" ht="15.75" customHeight="1"/>
    <row r="706" s="17" customFormat="1" ht="15.75" customHeight="1"/>
    <row r="707" s="17" customFormat="1" ht="15.75" customHeight="1"/>
    <row r="708" s="17" customFormat="1" ht="15.75" customHeight="1"/>
    <row r="709" s="17" customFormat="1" ht="15.75" customHeight="1"/>
    <row r="710" s="17" customFormat="1" ht="15.75" customHeight="1"/>
    <row r="711" s="17" customFormat="1" ht="15.75" customHeight="1"/>
    <row r="712" s="17" customFormat="1" ht="15.75" customHeight="1"/>
    <row r="713" s="17" customFormat="1" ht="15.75" customHeight="1"/>
    <row r="714" s="17" customFormat="1" ht="15.75" customHeight="1"/>
    <row r="715" s="17" customFormat="1" ht="15.75" customHeight="1"/>
    <row r="716" s="17" customFormat="1" ht="15.75" customHeight="1"/>
    <row r="717" s="17" customFormat="1" ht="15.75" customHeight="1"/>
    <row r="718" s="17" customFormat="1" ht="15.75" customHeight="1"/>
    <row r="719" s="17" customFormat="1" ht="15.75" customHeight="1"/>
    <row r="720" s="17" customFormat="1" ht="15.75" customHeight="1"/>
    <row r="721" s="17" customFormat="1" ht="15.75" customHeight="1"/>
    <row r="722" s="17" customFormat="1" ht="15.75" customHeight="1"/>
    <row r="723" s="17" customFormat="1" ht="15.75" customHeight="1"/>
    <row r="724" s="17" customFormat="1" ht="15.75" customHeight="1"/>
    <row r="725" s="17" customFormat="1" ht="15.75" customHeight="1"/>
    <row r="726" s="17" customFormat="1" ht="15.75" customHeight="1"/>
    <row r="727" s="17" customFormat="1" ht="15.75" customHeight="1"/>
    <row r="728" s="17" customFormat="1" ht="15.75" customHeight="1"/>
    <row r="729" s="17" customFormat="1" ht="15.75" customHeight="1"/>
    <row r="730" s="17" customFormat="1" ht="15.75" customHeight="1"/>
    <row r="731" s="17" customFormat="1" ht="15.75" customHeight="1"/>
    <row r="732" s="17" customFormat="1" ht="15.75" customHeight="1"/>
    <row r="733" s="17" customFormat="1" ht="15.75" customHeight="1"/>
    <row r="734" s="17" customFormat="1" ht="15.75" customHeight="1"/>
    <row r="735" s="17" customFormat="1" ht="15.75" customHeight="1"/>
    <row r="736" s="17" customFormat="1" ht="15.75" customHeight="1"/>
    <row r="737" s="17" customFormat="1" ht="15.75" customHeight="1"/>
    <row r="738" s="17" customFormat="1" ht="15.75" customHeight="1"/>
    <row r="739" s="17" customFormat="1" ht="15.75" customHeight="1"/>
    <row r="740" s="17" customFormat="1" ht="15.75" customHeight="1"/>
    <row r="741" s="17" customFormat="1" ht="15.75" customHeight="1"/>
    <row r="742" s="17" customFormat="1" ht="15.75" customHeight="1"/>
    <row r="743" s="17" customFormat="1" ht="15.75" customHeight="1"/>
    <row r="744" s="17" customFormat="1" ht="15.75" customHeight="1"/>
    <row r="745" s="17" customFormat="1" ht="15.75" customHeight="1"/>
    <row r="746" s="17" customFormat="1" ht="15.75" customHeight="1"/>
    <row r="747" s="17" customFormat="1" ht="15.75" customHeight="1"/>
    <row r="748" s="17" customFormat="1" ht="15.75" customHeight="1"/>
    <row r="749" s="17" customFormat="1" ht="15.75" customHeight="1"/>
    <row r="750" s="17" customFormat="1" ht="15.75" customHeight="1"/>
    <row r="751" s="17" customFormat="1" ht="15.75" customHeight="1"/>
    <row r="752" s="17" customFormat="1" ht="15.75" customHeight="1"/>
    <row r="753" s="17" customFormat="1" ht="15.75" customHeight="1"/>
    <row r="754" s="17" customFormat="1" ht="15.75" customHeight="1"/>
    <row r="755" s="17" customFormat="1" ht="15.75" customHeight="1"/>
    <row r="756" s="17" customFormat="1" ht="15.75" customHeight="1"/>
    <row r="757" s="17" customFormat="1" ht="15.75" customHeight="1"/>
    <row r="758" s="17" customFormat="1" ht="15.75" customHeight="1"/>
    <row r="759" s="17" customFormat="1" ht="15.75" customHeight="1"/>
    <row r="760" s="17" customFormat="1" ht="15.75" customHeight="1"/>
    <row r="761" s="17" customFormat="1" ht="15.75" customHeight="1"/>
    <row r="762" s="17" customFormat="1" ht="15.75" customHeight="1"/>
    <row r="763" s="17" customFormat="1" ht="15.75" customHeight="1"/>
    <row r="764" s="17" customFormat="1" ht="15.75" customHeight="1"/>
    <row r="765" s="17" customFormat="1" ht="15.75" customHeight="1"/>
    <row r="766" s="17" customFormat="1" ht="15.75" customHeight="1"/>
    <row r="767" s="17" customFormat="1" ht="15.75" customHeight="1"/>
    <row r="768" s="17" customFormat="1" ht="15.75" customHeight="1"/>
    <row r="769" s="17" customFormat="1" ht="15.75" customHeight="1"/>
    <row r="770" s="17" customFormat="1" ht="15.75" customHeight="1"/>
    <row r="771" s="17" customFormat="1" ht="15.75" customHeight="1"/>
    <row r="772" s="17" customFormat="1" ht="15.75" customHeight="1"/>
    <row r="773" s="17" customFormat="1" ht="15.75" customHeight="1"/>
    <row r="774" s="17" customFormat="1" ht="15.75" customHeight="1"/>
    <row r="775" s="17" customFormat="1" ht="15.75" customHeight="1"/>
    <row r="776" s="17" customFormat="1" ht="15.75" customHeight="1"/>
    <row r="777" s="17" customFormat="1" ht="15.75" customHeight="1"/>
    <row r="778" s="17" customFormat="1" ht="15.75" customHeight="1"/>
    <row r="779" s="17" customFormat="1" ht="15.75" customHeight="1"/>
    <row r="780" s="17" customFormat="1" ht="15.75" customHeight="1"/>
    <row r="781" s="17" customFormat="1" ht="15.75" customHeight="1"/>
    <row r="782" s="17" customFormat="1" ht="15.75" customHeight="1"/>
    <row r="783" s="17" customFormat="1" ht="15.75" customHeight="1"/>
    <row r="784" s="17" customFormat="1" ht="15.75" customHeight="1"/>
    <row r="785" s="17" customFormat="1" ht="15.75" customHeight="1"/>
    <row r="786" s="17" customFormat="1" ht="15.75" customHeight="1"/>
    <row r="787" s="17" customFormat="1" ht="15.75" customHeight="1"/>
    <row r="788" s="17" customFormat="1" ht="15.75" customHeight="1"/>
    <row r="789" s="17" customFormat="1" ht="15.75" customHeight="1"/>
    <row r="790" s="17" customFormat="1" ht="15.75" customHeight="1"/>
    <row r="791" s="17" customFormat="1" ht="15.75" customHeight="1"/>
    <row r="792" s="17" customFormat="1" ht="15.75" customHeight="1"/>
    <row r="793" s="17" customFormat="1" ht="15.75" customHeight="1"/>
    <row r="794" s="17" customFormat="1" ht="15.75" customHeight="1"/>
    <row r="795" s="17" customFormat="1" ht="15.75" customHeight="1"/>
    <row r="796" s="17" customFormat="1" ht="15.75" customHeight="1"/>
    <row r="797" s="17" customFormat="1" ht="15.75" customHeight="1"/>
    <row r="798" s="17" customFormat="1" ht="15.75" customHeight="1"/>
    <row r="799" s="17" customFormat="1" ht="15.75" customHeight="1"/>
    <row r="800" s="17" customFormat="1" ht="15.75" customHeight="1"/>
    <row r="801" s="17" customFormat="1" ht="15.75" customHeight="1"/>
    <row r="802" s="17" customFormat="1" ht="15.75" customHeight="1"/>
    <row r="803" s="17" customFormat="1" ht="15.75" customHeight="1"/>
    <row r="804" s="17" customFormat="1" ht="15.75" customHeight="1"/>
    <row r="805" s="17" customFormat="1" ht="15.75" customHeight="1"/>
    <row r="806" s="17" customFormat="1" ht="15.75" customHeight="1"/>
    <row r="807" s="17" customFormat="1" ht="15.75" customHeight="1"/>
    <row r="808" s="17" customFormat="1" ht="15.75" customHeight="1"/>
    <row r="809" s="17" customFormat="1" ht="15.75" customHeight="1"/>
    <row r="810" s="17" customFormat="1" ht="15.75" customHeight="1"/>
    <row r="811" s="17" customFormat="1" ht="15.75" customHeight="1"/>
    <row r="812" s="17" customFormat="1" ht="15.75" customHeight="1"/>
    <row r="813" s="17" customFormat="1" ht="15.75" customHeight="1"/>
    <row r="814" s="17" customFormat="1" ht="15.75" customHeight="1"/>
    <row r="815" s="17" customFormat="1" ht="15.75" customHeight="1"/>
    <row r="816" s="17" customFormat="1" ht="15.75" customHeight="1"/>
    <row r="817" s="17" customFormat="1" ht="15.75" customHeight="1"/>
    <row r="818" s="17" customFormat="1" ht="15.75" customHeight="1"/>
    <row r="819" s="17" customFormat="1" ht="15.75" customHeight="1"/>
    <row r="820" s="17" customFormat="1" ht="15.75" customHeight="1"/>
    <row r="821" s="17" customFormat="1" ht="15.75" customHeight="1"/>
    <row r="822" s="17" customFormat="1" ht="15.75" customHeight="1"/>
    <row r="823" s="17" customFormat="1" ht="15.75" customHeight="1"/>
    <row r="824" s="17" customFormat="1" ht="15.75" customHeight="1"/>
    <row r="825" s="17" customFormat="1" ht="15.75" customHeight="1"/>
    <row r="826" s="17" customFormat="1" ht="15.75" customHeight="1"/>
    <row r="827" s="17" customFormat="1" ht="15.75" customHeight="1"/>
    <row r="828" s="17" customFormat="1" ht="15.75" customHeight="1"/>
    <row r="829" s="17" customFormat="1" ht="15.75" customHeight="1"/>
    <row r="830" s="17" customFormat="1" ht="15.75" customHeight="1"/>
    <row r="831" s="17" customFormat="1" ht="15.75" customHeight="1"/>
    <row r="832" s="17" customFormat="1" ht="15.75" customHeight="1"/>
    <row r="833" s="17" customFormat="1" ht="15.75" customHeight="1"/>
    <row r="834" s="17" customFormat="1" ht="15.75" customHeight="1"/>
    <row r="835" s="17" customFormat="1" ht="15.75" customHeight="1"/>
    <row r="836" s="17" customFormat="1" ht="15.75" customHeight="1"/>
    <row r="837" s="17" customFormat="1" ht="15.75" customHeight="1"/>
    <row r="838" s="17" customFormat="1" ht="15.75" customHeight="1"/>
    <row r="839" s="17" customFormat="1" ht="15.75" customHeight="1"/>
    <row r="840" s="17" customFormat="1" ht="15.75" customHeight="1"/>
    <row r="841" s="17" customFormat="1" ht="15.75" customHeight="1"/>
    <row r="842" s="17" customFormat="1" ht="15.75" customHeight="1"/>
    <row r="843" s="17" customFormat="1" ht="15.75" customHeight="1"/>
    <row r="844" s="17" customFormat="1" ht="15.75" customHeight="1"/>
    <row r="845" s="17" customFormat="1" ht="15.75" customHeight="1"/>
    <row r="846" s="17" customFormat="1" ht="15.75" customHeight="1"/>
    <row r="847" s="17" customFormat="1" ht="15.75" customHeight="1"/>
    <row r="848" s="17" customFormat="1" ht="15.75" customHeight="1"/>
    <row r="849" s="17" customFormat="1" ht="15.75" customHeight="1"/>
    <row r="850" s="17" customFormat="1" ht="15.75" customHeight="1"/>
    <row r="851" s="17" customFormat="1" ht="15.75" customHeight="1"/>
    <row r="852" s="17" customFormat="1" ht="15.75" customHeight="1"/>
    <row r="853" s="17" customFormat="1" ht="15.75" customHeight="1"/>
    <row r="854" s="17" customFormat="1" ht="15.75" customHeight="1"/>
    <row r="855" s="17" customFormat="1" ht="15.75" customHeight="1"/>
    <row r="856" s="17" customFormat="1" ht="15.75" customHeight="1"/>
    <row r="857" s="17" customFormat="1" ht="15.75" customHeight="1"/>
    <row r="858" s="17" customFormat="1" ht="15.75" customHeight="1"/>
    <row r="859" s="17" customFormat="1" ht="15.75" customHeight="1"/>
    <row r="860" s="17" customFormat="1" ht="15.75" customHeight="1"/>
    <row r="861" s="17" customFormat="1" ht="15.75" customHeight="1"/>
    <row r="862" s="17" customFormat="1" ht="15.75" customHeight="1"/>
    <row r="863" s="17" customFormat="1" ht="15.75" customHeight="1"/>
    <row r="864" s="17" customFormat="1" ht="15.75" customHeight="1"/>
    <row r="865" s="17" customFormat="1" ht="15.75" customHeight="1"/>
    <row r="866" s="17" customFormat="1" ht="15.75" customHeight="1"/>
    <row r="867" s="17" customFormat="1" ht="15.75" customHeight="1"/>
    <row r="868" s="17" customFormat="1" ht="15.75" customHeight="1"/>
    <row r="869" s="17" customFormat="1" ht="15.75" customHeight="1"/>
    <row r="870" s="17" customFormat="1" ht="15.75" customHeight="1"/>
    <row r="871" s="17" customFormat="1" ht="15.75" customHeight="1"/>
    <row r="872" s="17" customFormat="1" ht="15.75" customHeight="1"/>
    <row r="873" s="17" customFormat="1" ht="15.75" customHeight="1"/>
    <row r="874" s="17" customFormat="1" ht="15.75" customHeight="1"/>
    <row r="875" s="17" customFormat="1" ht="15.75" customHeight="1"/>
    <row r="876" s="17" customFormat="1" ht="15.75" customHeight="1"/>
    <row r="877" s="17" customFormat="1" ht="15.75" customHeight="1"/>
    <row r="878" s="17" customFormat="1" ht="15.75" customHeight="1"/>
    <row r="879" s="17" customFormat="1" ht="15.75" customHeight="1"/>
    <row r="880" s="17" customFormat="1" ht="15.75" customHeight="1"/>
    <row r="881" s="17" customFormat="1" ht="15.75" customHeight="1"/>
    <row r="882" s="17" customFormat="1" ht="15.75" customHeight="1"/>
    <row r="883" s="17" customFormat="1" ht="15.75" customHeight="1"/>
    <row r="884" s="17" customFormat="1" ht="15.75" customHeight="1"/>
    <row r="885" s="17" customFormat="1" ht="15.75" customHeight="1"/>
    <row r="886" s="17" customFormat="1" ht="15.75" customHeight="1"/>
    <row r="887" s="17" customFormat="1" ht="15.75" customHeight="1"/>
    <row r="888" s="17" customFormat="1" ht="15.75" customHeight="1"/>
    <row r="889" s="17" customFormat="1" ht="15.75" customHeight="1"/>
    <row r="890" s="17" customFormat="1" ht="15.75" customHeight="1"/>
    <row r="891" s="17" customFormat="1" ht="15.75" customHeight="1"/>
    <row r="892" s="17" customFormat="1" ht="15.75" customHeight="1"/>
    <row r="893" s="17" customFormat="1" ht="15.75" customHeight="1"/>
    <row r="894" s="17" customFormat="1" ht="15.75" customHeight="1"/>
    <row r="895" s="17" customFormat="1" ht="15.75" customHeight="1"/>
    <row r="896" s="17" customFormat="1" ht="15.75" customHeight="1"/>
    <row r="897" s="17" customFormat="1" ht="15.75" customHeight="1"/>
    <row r="898" s="17" customFormat="1" ht="15.75" customHeight="1"/>
    <row r="899" s="17" customFormat="1" ht="15.75" customHeight="1"/>
    <row r="900" s="17" customFormat="1" ht="15.75" customHeight="1"/>
    <row r="901" s="17" customFormat="1" ht="15.75" customHeight="1"/>
    <row r="902" s="17" customFormat="1" ht="15.75" customHeight="1"/>
    <row r="903" s="17" customFormat="1" ht="15.75" customHeight="1"/>
    <row r="904" s="17" customFormat="1" ht="15.75" customHeight="1"/>
    <row r="905" s="17" customFormat="1" ht="15.75" customHeight="1"/>
    <row r="906" s="17" customFormat="1" ht="15.75" customHeight="1"/>
    <row r="907" s="17" customFormat="1" ht="15.75" customHeight="1"/>
    <row r="908" s="17" customFormat="1" ht="15.75" customHeight="1"/>
    <row r="909" s="17" customFormat="1" ht="15.75" customHeight="1"/>
    <row r="910" s="17" customFormat="1" ht="15.75" customHeight="1"/>
    <row r="911" s="17" customFormat="1" ht="15.75" customHeight="1"/>
    <row r="912" s="17" customFormat="1" ht="15.75" customHeight="1"/>
    <row r="913" s="17" customFormat="1" ht="15.75" customHeight="1"/>
    <row r="914" s="17" customFormat="1" ht="15.75" customHeight="1"/>
    <row r="915" s="17" customFormat="1" ht="15.75" customHeight="1"/>
    <row r="916" s="17" customFormat="1" ht="15.75" customHeight="1"/>
    <row r="917" s="17" customFormat="1" ht="15.75" customHeight="1"/>
    <row r="918" s="17" customFormat="1" ht="15.75" customHeight="1"/>
    <row r="919" s="17" customFormat="1" ht="15.75" customHeight="1"/>
    <row r="920" s="17" customFormat="1" ht="15.75" customHeight="1"/>
    <row r="921" s="17" customFormat="1" ht="15.75" customHeight="1"/>
    <row r="922" s="17" customFormat="1" ht="15.75" customHeight="1"/>
    <row r="923" s="17" customFormat="1" ht="15.75" customHeight="1"/>
    <row r="924" s="17" customFormat="1" ht="15.75" customHeight="1"/>
    <row r="925" s="17" customFormat="1" ht="15.75" customHeight="1"/>
    <row r="926" s="17" customFormat="1" ht="15.75" customHeight="1"/>
    <row r="927" s="17" customFormat="1" ht="15.75" customHeight="1"/>
    <row r="928" s="17" customFormat="1" ht="15.75" customHeight="1"/>
    <row r="929" s="17" customFormat="1" ht="15.75" customHeight="1"/>
    <row r="930" s="17" customFormat="1" ht="15.75" customHeight="1"/>
    <row r="931" s="17" customFormat="1" ht="15.75" customHeight="1"/>
    <row r="932" s="17" customFormat="1" ht="15.75" customHeight="1"/>
    <row r="933" s="17" customFormat="1" ht="15.75" customHeight="1"/>
    <row r="934" s="17" customFormat="1" ht="15.75" customHeight="1"/>
    <row r="935" s="17" customFormat="1" ht="15.75" customHeight="1"/>
    <row r="936" s="17" customFormat="1" ht="15.75" customHeight="1"/>
    <row r="937" s="17" customFormat="1" ht="15.75" customHeight="1"/>
    <row r="938" s="17" customFormat="1" ht="15.75" customHeight="1"/>
    <row r="939" s="17" customFormat="1" ht="15.75" customHeight="1"/>
    <row r="940" s="17" customFormat="1" ht="15.75" customHeight="1"/>
    <row r="941" s="17" customFormat="1" ht="15.75" customHeight="1"/>
    <row r="942" s="17" customFormat="1" ht="15.75" customHeight="1"/>
    <row r="943" s="17" customFormat="1" ht="15.75" customHeight="1"/>
    <row r="944" s="17" customFormat="1" ht="15.75" customHeight="1"/>
    <row r="945" s="17" customFormat="1" ht="15.75" customHeight="1"/>
    <row r="946" s="17" customFormat="1" ht="15.75" customHeight="1"/>
    <row r="947" s="17" customFormat="1" ht="15.75" customHeight="1"/>
    <row r="948" s="17" customFormat="1" ht="15.75" customHeight="1"/>
    <row r="949" s="17" customFormat="1" ht="15.75" customHeight="1"/>
    <row r="950" s="17" customFormat="1" ht="15.75" customHeight="1"/>
    <row r="951" s="17" customFormat="1" ht="15.75" customHeight="1"/>
    <row r="952" s="17" customFormat="1" ht="15.75" customHeight="1"/>
    <row r="953" s="17" customFormat="1" ht="15.75" customHeight="1"/>
    <row r="954" s="17" customFormat="1" ht="15.75" customHeight="1"/>
    <row r="955" s="17" customFormat="1" ht="15.75" customHeight="1"/>
    <row r="956" s="17" customFormat="1" ht="15.75" customHeight="1"/>
    <row r="957" s="17" customFormat="1" ht="15.75" customHeight="1"/>
    <row r="958" s="17" customFormat="1" ht="15.75" customHeight="1"/>
    <row r="959" s="17" customFormat="1" ht="15.75" customHeight="1"/>
    <row r="960" s="17" customFormat="1" ht="15.75" customHeight="1"/>
    <row r="961" s="17" customFormat="1" ht="15.75" customHeight="1"/>
    <row r="962" s="17" customFormat="1" ht="15.75" customHeight="1"/>
    <row r="963" s="17" customFormat="1" ht="15.75" customHeight="1"/>
    <row r="964" s="17" customFormat="1" ht="15.75" customHeight="1"/>
    <row r="965" s="17" customFormat="1" ht="15.75" customHeight="1"/>
    <row r="966" s="17" customFormat="1" ht="15.75" customHeight="1"/>
    <row r="967" s="17" customFormat="1" ht="15.75" customHeight="1"/>
    <row r="968" s="17" customFormat="1" ht="15.75" customHeight="1"/>
    <row r="969" s="17" customFormat="1" ht="15.75" customHeight="1"/>
    <row r="970" s="17" customFormat="1" ht="15.75" customHeight="1"/>
    <row r="971" s="17" customFormat="1" ht="15.75" customHeight="1"/>
    <row r="972" s="17" customFormat="1" ht="15.75" customHeight="1"/>
    <row r="973" s="17" customFormat="1" ht="15.75" customHeight="1"/>
    <row r="974" s="17" customFormat="1" ht="15.75" customHeight="1"/>
    <row r="975" s="17" customFormat="1" ht="15.75" customHeight="1"/>
    <row r="976" s="17" customFormat="1" ht="15.75" customHeight="1"/>
    <row r="977" s="17" customFormat="1" ht="15.75" customHeight="1"/>
    <row r="978" s="17" customFormat="1" ht="15.75" customHeight="1"/>
    <row r="979" s="17" customFormat="1" ht="15.75" customHeight="1"/>
    <row r="980" s="17" customFormat="1" ht="15.75" customHeight="1"/>
    <row r="981" s="17" customFormat="1" ht="15.75" customHeight="1"/>
    <row r="982" s="17" customFormat="1" ht="15.75" customHeight="1"/>
    <row r="983" s="17" customFormat="1" ht="15.75" customHeight="1"/>
    <row r="984" s="17" customFormat="1" ht="15.75" customHeight="1"/>
    <row r="985" s="17" customFormat="1" ht="15.75" customHeight="1"/>
    <row r="986" s="17" customFormat="1" ht="15.75" customHeight="1"/>
    <row r="987" s="17" customFormat="1" ht="15.75" customHeight="1"/>
    <row r="988" s="17" customFormat="1" ht="15.75" customHeight="1"/>
    <row r="989" s="17" customFormat="1" ht="15.75" customHeight="1"/>
    <row r="990" s="17" customFormat="1" ht="15.75" customHeight="1"/>
    <row r="991" s="17" customFormat="1" ht="15.75" customHeight="1"/>
    <row r="992" s="17" customFormat="1" ht="15.75" customHeight="1"/>
    <row r="993" s="17" customFormat="1" ht="15.75" customHeight="1"/>
    <row r="994" s="17" customFormat="1" ht="15.75" customHeight="1"/>
    <row r="995" s="17" customFormat="1" ht="15.75" customHeight="1"/>
    <row r="996" s="17" customFormat="1" ht="15.75" customHeight="1"/>
    <row r="997" s="17" customFormat="1" ht="15.75" customHeight="1"/>
    <row r="998" s="17" customFormat="1" ht="15.75" customHeight="1"/>
    <row r="999" s="17" customFormat="1" ht="15.75" customHeight="1"/>
    <row r="1000" s="17" customFormat="1" ht="15.75" customHeight="1"/>
  </sheetData>
  <mergeCells count="5">
    <mergeCell ref="B3:K3"/>
    <mergeCell ref="B4:K4"/>
    <mergeCell ref="B5:K5"/>
    <mergeCell ref="B15:K15"/>
    <mergeCell ref="B28:K28"/>
  </mergeCells>
  <pageMargins left="0.7" right="0.7" top="0.75" bottom="0.75" header="0" footer="0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2"/>
  <sheetViews>
    <sheetView zoomScaleNormal="100" workbookViewId="0">
      <selection activeCell="L20" sqref="L20"/>
    </sheetView>
  </sheetViews>
  <sheetFormatPr defaultRowHeight="14.5"/>
  <cols>
    <col min="1" max="1" width="14.453125" style="8" customWidth="1"/>
    <col min="2" max="10" width="9.36328125" bestFit="1" customWidth="1"/>
    <col min="11" max="13" width="9.36328125" customWidth="1"/>
    <col min="15" max="15" width="9.36328125" bestFit="1" customWidth="1"/>
    <col min="33" max="33" width="12.453125" customWidth="1"/>
  </cols>
  <sheetData>
    <row r="1" spans="1:31" ht="14.5" customHeight="1"/>
    <row r="2" spans="1:31">
      <c r="A2" s="8" t="s">
        <v>67</v>
      </c>
      <c r="B2" s="1" t="s">
        <v>68</v>
      </c>
      <c r="C2" s="1" t="s">
        <v>69</v>
      </c>
      <c r="D2" s="1" t="s">
        <v>70</v>
      </c>
      <c r="E2" s="1" t="s">
        <v>71</v>
      </c>
      <c r="F2" s="1" t="s">
        <v>72</v>
      </c>
      <c r="G2" s="1" t="s">
        <v>73</v>
      </c>
      <c r="H2" s="1" t="s">
        <v>74</v>
      </c>
      <c r="I2" s="1" t="s">
        <v>75</v>
      </c>
      <c r="J2" s="1" t="s">
        <v>76</v>
      </c>
      <c r="K2" s="1" t="s">
        <v>77</v>
      </c>
      <c r="L2" s="1" t="s">
        <v>78</v>
      </c>
      <c r="M2" s="1" t="s">
        <v>79</v>
      </c>
      <c r="N2" s="1" t="s">
        <v>80</v>
      </c>
      <c r="O2" s="1" t="s">
        <v>81</v>
      </c>
      <c r="P2" s="1" t="s">
        <v>82</v>
      </c>
      <c r="Q2" s="1" t="s">
        <v>83</v>
      </c>
      <c r="R2" s="1" t="s">
        <v>84</v>
      </c>
      <c r="S2" s="1" t="s">
        <v>85</v>
      </c>
      <c r="T2" s="1" t="s">
        <v>86</v>
      </c>
      <c r="U2" s="1" t="s">
        <v>87</v>
      </c>
      <c r="V2" s="1" t="s">
        <v>57</v>
      </c>
      <c r="W2" s="1" t="s">
        <v>58</v>
      </c>
      <c r="X2" s="1" t="s">
        <v>59</v>
      </c>
      <c r="Y2" s="1" t="s">
        <v>60</v>
      </c>
      <c r="Z2" s="1" t="s">
        <v>61</v>
      </c>
      <c r="AA2" s="1" t="s">
        <v>62</v>
      </c>
      <c r="AB2" s="1" t="s">
        <v>63</v>
      </c>
      <c r="AC2" s="1" t="s">
        <v>64</v>
      </c>
      <c r="AD2" s="1" t="s">
        <v>65</v>
      </c>
      <c r="AE2" s="1" t="s">
        <v>66</v>
      </c>
    </row>
    <row r="3" spans="1:31">
      <c r="A3" s="8" t="s">
        <v>0</v>
      </c>
      <c r="B3" s="2">
        <v>3597</v>
      </c>
      <c r="C3" s="2">
        <v>3777</v>
      </c>
      <c r="D3" s="2">
        <v>3818</v>
      </c>
      <c r="E3" s="2">
        <v>3842</v>
      </c>
      <c r="F3" s="2">
        <v>3876</v>
      </c>
      <c r="G3" s="2">
        <v>3855</v>
      </c>
      <c r="H3" s="2">
        <v>3867</v>
      </c>
      <c r="I3" s="2">
        <v>3886</v>
      </c>
      <c r="J3" s="2">
        <v>3889</v>
      </c>
      <c r="K3" s="2">
        <v>3863</v>
      </c>
      <c r="L3" s="2">
        <v>3873</v>
      </c>
      <c r="M3" s="2">
        <v>3868</v>
      </c>
      <c r="N3" s="2">
        <v>3887</v>
      </c>
      <c r="O3" s="2">
        <v>3961</v>
      </c>
      <c r="P3" s="2">
        <v>3993</v>
      </c>
      <c r="Q3" s="2">
        <v>4008</v>
      </c>
      <c r="R3" s="2">
        <v>4016</v>
      </c>
      <c r="S3" s="2">
        <v>4087</v>
      </c>
      <c r="T3" s="2">
        <v>4119</v>
      </c>
      <c r="U3" s="2">
        <v>4167</v>
      </c>
      <c r="V3" s="2">
        <v>4220</v>
      </c>
      <c r="W3" s="2">
        <v>4222</v>
      </c>
      <c r="X3" s="2">
        <v>4335</v>
      </c>
      <c r="Y3" s="2">
        <v>4338</v>
      </c>
      <c r="Z3" s="2">
        <v>4342</v>
      </c>
      <c r="AA3" s="2">
        <v>4336</v>
      </c>
      <c r="AB3" s="2">
        <v>4334</v>
      </c>
      <c r="AC3" s="2">
        <v>4339</v>
      </c>
      <c r="AD3" s="2">
        <v>4370</v>
      </c>
      <c r="AE3" s="2">
        <v>4422</v>
      </c>
    </row>
    <row r="4" spans="1:3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>
      <c r="E6" s="1"/>
      <c r="F6" s="1"/>
      <c r="G6" s="1"/>
      <c r="H6" s="1"/>
      <c r="I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1">
      <c r="A7" s="35" t="s">
        <v>42</v>
      </c>
      <c r="B7" s="36"/>
      <c r="C7" s="36" t="s">
        <v>43</v>
      </c>
      <c r="D7" s="39"/>
      <c r="E7" s="1"/>
      <c r="F7" s="1"/>
      <c r="G7" s="1"/>
      <c r="H7" s="1"/>
      <c r="I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1">
      <c r="A8" s="37"/>
      <c r="B8" s="38"/>
      <c r="C8" s="38"/>
      <c r="D8" s="40"/>
      <c r="E8" s="1"/>
      <c r="F8" s="1"/>
      <c r="G8" s="1"/>
      <c r="H8" s="1"/>
      <c r="I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1">
      <c r="A9" s="41">
        <f>(AE3-V3)</f>
        <v>202</v>
      </c>
      <c r="B9" s="42"/>
      <c r="C9" s="43">
        <f>(A9*100)/V3</f>
        <v>4.7867298578199051</v>
      </c>
      <c r="D9" s="44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1">
      <c r="A10" s="2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1">
      <c r="A11" s="56" t="s">
        <v>2</v>
      </c>
      <c r="B11" s="4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1">
      <c r="A12" s="57" t="s">
        <v>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1"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1"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1"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1"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>
      <c r="A20" s="2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>
      <c r="A21" s="21"/>
      <c r="B21" s="1"/>
      <c r="C21" s="1"/>
      <c r="D21" s="1"/>
      <c r="E21" s="1"/>
      <c r="F21" s="1"/>
      <c r="G21" s="1"/>
      <c r="H21" s="1"/>
      <c r="I21" s="1"/>
      <c r="J21" s="1"/>
      <c r="K21" s="1"/>
      <c r="L21" s="6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>
      <c r="U26" s="1"/>
      <c r="V26" s="1"/>
      <c r="W26" s="1"/>
      <c r="X26" s="1"/>
      <c r="Y26" s="1"/>
      <c r="Z26" s="1"/>
      <c r="AA26" s="1"/>
      <c r="AB26" s="1"/>
      <c r="AC26" s="1"/>
      <c r="AD26" s="1"/>
    </row>
    <row r="30" spans="1:30" ht="15" customHeight="1"/>
    <row r="51" spans="1:1">
      <c r="A51" s="55"/>
    </row>
    <row r="52" spans="1:1">
      <c r="A52" s="55"/>
    </row>
    <row r="62" spans="1:1" ht="14.5" customHeight="1"/>
  </sheetData>
  <mergeCells count="4">
    <mergeCell ref="A7:B8"/>
    <mergeCell ref="C7:D8"/>
    <mergeCell ref="A9:B9"/>
    <mergeCell ref="C9:D9"/>
  </mergeCells>
  <hyperlinks>
    <hyperlink ref="A12" r:id="rId1" xr:uid="{00000000-0004-0000-0000-000000000000}"/>
  </hyperlinks>
  <pageMargins left="0.7" right="0.7" top="0.78740157499999996" bottom="0.78740157499999996" header="0.3" footer="0.3"/>
  <pageSetup paperSize="9" orientation="portrait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7D338-BF1D-4D64-8266-A1D3C7AECEF8}">
  <dimension ref="A1:T41"/>
  <sheetViews>
    <sheetView topLeftCell="A13" workbookViewId="0">
      <selection activeCell="A15" sqref="A15:E24"/>
    </sheetView>
  </sheetViews>
  <sheetFormatPr defaultRowHeight="14.5"/>
  <cols>
    <col min="1" max="1" width="15.81640625" customWidth="1"/>
    <col min="12" max="12" width="12.36328125" customWidth="1"/>
  </cols>
  <sheetData>
    <row r="1" spans="1:12">
      <c r="A1" s="12" t="s">
        <v>9</v>
      </c>
      <c r="B1" s="26">
        <f>(L3+L5)/(L4+L6)</f>
        <v>1.2025052192066807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9">
      <c r="A2" s="20" t="s">
        <v>3</v>
      </c>
      <c r="B2" s="1" t="s">
        <v>57</v>
      </c>
      <c r="C2" s="1" t="s">
        <v>58</v>
      </c>
      <c r="D2" s="1" t="s">
        <v>59</v>
      </c>
      <c r="E2" s="1" t="s">
        <v>60</v>
      </c>
      <c r="F2" s="1" t="s">
        <v>61</v>
      </c>
      <c r="G2" s="1" t="s">
        <v>62</v>
      </c>
      <c r="H2" s="1" t="s">
        <v>63</v>
      </c>
      <c r="I2" s="1" t="s">
        <v>64</v>
      </c>
      <c r="J2" s="1" t="s">
        <v>65</v>
      </c>
      <c r="K2" s="1" t="s">
        <v>66</v>
      </c>
      <c r="L2" s="21" t="s">
        <v>88</v>
      </c>
    </row>
    <row r="3" spans="1:12">
      <c r="A3" s="23" t="s">
        <v>4</v>
      </c>
      <c r="B3" s="52">
        <v>50</v>
      </c>
      <c r="C3" s="52">
        <v>54</v>
      </c>
      <c r="D3" s="52">
        <v>47</v>
      </c>
      <c r="E3" s="52">
        <v>48</v>
      </c>
      <c r="F3" s="52">
        <v>52</v>
      </c>
      <c r="G3" s="52">
        <v>40</v>
      </c>
      <c r="H3" s="52">
        <v>45</v>
      </c>
      <c r="I3" s="52">
        <v>43</v>
      </c>
      <c r="J3" s="52">
        <v>51</v>
      </c>
      <c r="K3" s="52">
        <v>44</v>
      </c>
      <c r="L3" s="53">
        <f>SUM(B3:K3)/11</f>
        <v>43.090909090909093</v>
      </c>
    </row>
    <row r="4" spans="1:12">
      <c r="A4" s="23" t="s">
        <v>5</v>
      </c>
      <c r="B4" s="52">
        <v>50</v>
      </c>
      <c r="C4" s="52">
        <v>41</v>
      </c>
      <c r="D4" s="52">
        <v>37</v>
      </c>
      <c r="E4" s="52">
        <v>35</v>
      </c>
      <c r="F4" s="52">
        <v>35</v>
      </c>
      <c r="G4" s="52">
        <v>53</v>
      </c>
      <c r="H4" s="52">
        <v>42</v>
      </c>
      <c r="I4" s="52">
        <v>51</v>
      </c>
      <c r="J4" s="52">
        <v>54</v>
      </c>
      <c r="K4" s="52">
        <v>40</v>
      </c>
      <c r="L4" s="53">
        <f>SUM(B4:K4)/11</f>
        <v>39.81818181818182</v>
      </c>
    </row>
    <row r="5" spans="1:12">
      <c r="A5" s="23" t="s">
        <v>6</v>
      </c>
      <c r="B5" s="52">
        <v>122</v>
      </c>
      <c r="C5" s="52">
        <v>175</v>
      </c>
      <c r="D5" s="52">
        <v>90</v>
      </c>
      <c r="E5" s="52">
        <v>83</v>
      </c>
      <c r="F5" s="52">
        <v>95</v>
      </c>
      <c r="G5" s="52">
        <v>97</v>
      </c>
      <c r="H5" s="52">
        <v>133</v>
      </c>
      <c r="I5" s="52">
        <v>138</v>
      </c>
      <c r="J5" s="52">
        <v>152</v>
      </c>
      <c r="K5" s="52">
        <v>169</v>
      </c>
      <c r="L5" s="53">
        <f>SUM(B5:K5)/11</f>
        <v>114</v>
      </c>
    </row>
    <row r="6" spans="1:12">
      <c r="A6" s="23" t="s">
        <v>7</v>
      </c>
      <c r="B6" s="52">
        <v>92</v>
      </c>
      <c r="C6" s="52">
        <v>75</v>
      </c>
      <c r="D6" s="52">
        <v>97</v>
      </c>
      <c r="E6" s="52">
        <v>92</v>
      </c>
      <c r="F6" s="52">
        <v>118</v>
      </c>
      <c r="G6" s="52">
        <v>86</v>
      </c>
      <c r="H6" s="52">
        <v>131</v>
      </c>
      <c r="I6" s="52">
        <v>99</v>
      </c>
      <c r="J6" s="52">
        <v>97</v>
      </c>
      <c r="K6" s="52">
        <v>112</v>
      </c>
      <c r="L6" s="53">
        <f>SUM(B6:K6)/11</f>
        <v>90.818181818181813</v>
      </c>
    </row>
    <row r="7" spans="1:12">
      <c r="A7" s="23" t="s">
        <v>8</v>
      </c>
      <c r="B7" s="53">
        <f>B5+B3-B4-B6</f>
        <v>30</v>
      </c>
      <c r="C7" s="53">
        <f>C5+C3-C4-C6</f>
        <v>113</v>
      </c>
      <c r="D7" s="53">
        <f>D5+D3-D4-D6</f>
        <v>3</v>
      </c>
      <c r="E7" s="53">
        <f>E5+E3-E4-E6</f>
        <v>4</v>
      </c>
      <c r="F7" s="53">
        <f>F5+F3-F4-F6</f>
        <v>-6</v>
      </c>
      <c r="G7" s="53">
        <f>G5+G3-G4-G6</f>
        <v>-2</v>
      </c>
      <c r="H7" s="53">
        <f>H5+H3-H4-H6</f>
        <v>5</v>
      </c>
      <c r="I7" s="53">
        <f>I5+I3-I4-I6</f>
        <v>31</v>
      </c>
      <c r="J7" s="53">
        <f>J5+J3-J4-J6</f>
        <v>52</v>
      </c>
      <c r="K7" s="53">
        <f>K5+K3-K4-K6</f>
        <v>61</v>
      </c>
      <c r="L7" s="53">
        <f>SUM(B7:K7)/11</f>
        <v>26.454545454545453</v>
      </c>
    </row>
    <row r="8" spans="1:12" ht="29">
      <c r="A8" s="23" t="s">
        <v>45</v>
      </c>
      <c r="B8" s="54">
        <f>B7/'Počet obyvatel'!U3*1000</f>
        <v>7.1994240460763139</v>
      </c>
      <c r="C8" s="54">
        <f>C7/'Počet obyvatel'!V3*1000</f>
        <v>26.777251184834121</v>
      </c>
      <c r="D8" s="54">
        <f>D7/'Počet obyvatel'!W3*1000</f>
        <v>0.71056371387967787</v>
      </c>
      <c r="E8" s="54">
        <f>E7/'Počet obyvatel'!X3*1000</f>
        <v>0.92272202998846597</v>
      </c>
      <c r="F8" s="54">
        <f>F7/'Počet obyvatel'!Y3*1000</f>
        <v>-1.3831258644536653</v>
      </c>
      <c r="G8" s="54">
        <f>G7/'Počet obyvatel'!Z3*1000</f>
        <v>-0.46061722708429298</v>
      </c>
      <c r="H8" s="54">
        <f>H7/'Počet obyvatel'!AA3*1000</f>
        <v>1.1531365313653137</v>
      </c>
      <c r="I8" s="54">
        <f>I7/'Počet obyvatel'!AB3*1000</f>
        <v>7.1527457314259353</v>
      </c>
      <c r="J8" s="54">
        <f>J7/'Počet obyvatel'!AC3*1000</f>
        <v>11.984328186218022</v>
      </c>
      <c r="K8" s="54">
        <f>K7/'Počet obyvatel'!AD3*1000</f>
        <v>13.958810068649887</v>
      </c>
      <c r="L8" s="53"/>
    </row>
    <row r="13" spans="1:12">
      <c r="A13" s="13" t="s">
        <v>39</v>
      </c>
    </row>
    <row r="14" spans="1:12">
      <c r="A14" t="s">
        <v>67</v>
      </c>
      <c r="B14" s="14" t="s">
        <v>40</v>
      </c>
      <c r="C14" s="14" t="s">
        <v>41</v>
      </c>
      <c r="D14" s="14" t="s">
        <v>44</v>
      </c>
      <c r="E14" t="s">
        <v>10</v>
      </c>
    </row>
    <row r="15" spans="1:12">
      <c r="A15" s="5">
        <v>2010</v>
      </c>
      <c r="B15" s="1">
        <v>666</v>
      </c>
      <c r="C15" s="1">
        <v>2997</v>
      </c>
      <c r="D15" s="1">
        <v>587</v>
      </c>
      <c r="E15" s="7">
        <f>D15/B15</f>
        <v>0.88138138138138133</v>
      </c>
    </row>
    <row r="16" spans="1:12">
      <c r="A16" s="5">
        <v>2011</v>
      </c>
      <c r="B16" s="1">
        <v>713</v>
      </c>
      <c r="C16" s="1">
        <v>3004</v>
      </c>
      <c r="D16" s="1">
        <v>618</v>
      </c>
      <c r="E16" s="7">
        <f>D16/B16</f>
        <v>0.86676016830294533</v>
      </c>
    </row>
    <row r="17" spans="1:20">
      <c r="A17" s="5">
        <v>2012</v>
      </c>
      <c r="B17" s="1">
        <v>719</v>
      </c>
      <c r="C17" s="1">
        <v>2979</v>
      </c>
      <c r="D17" s="1">
        <v>640</v>
      </c>
      <c r="E17" s="7">
        <f>D17/B17</f>
        <v>0.89012517385257306</v>
      </c>
    </row>
    <row r="18" spans="1:20">
      <c r="A18" s="5">
        <v>2013</v>
      </c>
      <c r="B18" s="1">
        <v>729</v>
      </c>
      <c r="C18" s="1">
        <v>2940</v>
      </c>
      <c r="D18" s="1">
        <v>673</v>
      </c>
      <c r="E18" s="7">
        <f>D18/B18</f>
        <v>0.9231824417009602</v>
      </c>
    </row>
    <row r="19" spans="1:20">
      <c r="A19" s="5">
        <v>2014</v>
      </c>
      <c r="B19" s="1">
        <v>739</v>
      </c>
      <c r="C19" s="1">
        <v>2878</v>
      </c>
      <c r="D19" s="1">
        <v>719</v>
      </c>
      <c r="E19" s="7">
        <f>D19/B19</f>
        <v>0.97293640054127195</v>
      </c>
    </row>
    <row r="20" spans="1:20">
      <c r="A20" s="5">
        <v>2015</v>
      </c>
      <c r="B20" s="1">
        <v>740</v>
      </c>
      <c r="C20" s="1">
        <v>2862</v>
      </c>
      <c r="D20" s="1">
        <v>732</v>
      </c>
      <c r="E20" s="7">
        <f>D20/B20</f>
        <v>0.98918918918918919</v>
      </c>
    </row>
    <row r="21" spans="1:20">
      <c r="A21" s="5">
        <v>2016</v>
      </c>
      <c r="B21" s="1">
        <v>736</v>
      </c>
      <c r="C21" s="1">
        <v>2846</v>
      </c>
      <c r="D21" s="1">
        <v>757</v>
      </c>
      <c r="E21" s="7">
        <f>D21/B21</f>
        <v>1.0285326086956521</v>
      </c>
    </row>
    <row r="22" spans="1:20">
      <c r="A22" s="5">
        <v>2017</v>
      </c>
      <c r="B22" s="1">
        <v>741</v>
      </c>
      <c r="C22" s="1">
        <v>2850</v>
      </c>
      <c r="D22" s="1">
        <v>779</v>
      </c>
      <c r="E22" s="7">
        <f>D22/B22</f>
        <v>1.0512820512820513</v>
      </c>
    </row>
    <row r="23" spans="1:20">
      <c r="A23" s="5">
        <v>2018</v>
      </c>
      <c r="B23" s="1">
        <v>734</v>
      </c>
      <c r="C23" s="1">
        <v>2892</v>
      </c>
      <c r="D23" s="1">
        <v>796</v>
      </c>
      <c r="E23" s="7">
        <f>D23/B23</f>
        <v>1.0844686648501363</v>
      </c>
    </row>
    <row r="24" spans="1:20">
      <c r="A24" s="5">
        <v>2019</v>
      </c>
      <c r="B24" s="1">
        <v>746</v>
      </c>
      <c r="C24" s="1">
        <v>2926</v>
      </c>
      <c r="D24" s="1">
        <v>811</v>
      </c>
      <c r="E24" s="7">
        <f>D24/B24</f>
        <v>1.0871313672922251</v>
      </c>
    </row>
    <row r="26" spans="1:20">
      <c r="A26" t="s">
        <v>49</v>
      </c>
    </row>
    <row r="27" spans="1:20">
      <c r="A27" s="3" t="s">
        <v>50</v>
      </c>
    </row>
    <row r="29" spans="1:20">
      <c r="A29" s="5" t="s">
        <v>10</v>
      </c>
      <c r="B29" s="4"/>
      <c r="C29" s="4"/>
      <c r="D29" s="1"/>
      <c r="E29" s="1"/>
      <c r="F29" s="1"/>
      <c r="G29" s="1"/>
      <c r="H29" s="1"/>
      <c r="I29" s="1"/>
      <c r="J29" s="1"/>
      <c r="K29" s="1"/>
      <c r="L29" s="6"/>
      <c r="N29" s="1"/>
      <c r="O29" s="1"/>
      <c r="P29" s="1"/>
      <c r="Q29" s="1"/>
      <c r="R29" s="1"/>
      <c r="S29" s="1"/>
      <c r="T29" s="1"/>
    </row>
    <row r="30" spans="1:20" ht="15" thickBot="1">
      <c r="A30" s="12" t="s">
        <v>38</v>
      </c>
      <c r="N30" s="1"/>
      <c r="O30" s="1"/>
      <c r="P30" s="1"/>
      <c r="Q30" s="1"/>
      <c r="R30" s="1"/>
      <c r="S30" s="1"/>
      <c r="T30" s="1"/>
    </row>
    <row r="31" spans="1:20" ht="15" thickBot="1">
      <c r="B31" s="45" t="s">
        <v>14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7"/>
      <c r="T31" s="50" t="s">
        <v>15</v>
      </c>
    </row>
    <row r="32" spans="1:20" ht="15" thickBot="1">
      <c r="A32" s="25" t="s">
        <v>13</v>
      </c>
      <c r="B32" s="9" t="s">
        <v>20</v>
      </c>
      <c r="C32" s="9" t="s">
        <v>21</v>
      </c>
      <c r="D32" s="9" t="s">
        <v>22</v>
      </c>
      <c r="E32" s="9" t="s">
        <v>23</v>
      </c>
      <c r="F32" s="9" t="s">
        <v>24</v>
      </c>
      <c r="G32" s="9" t="s">
        <v>25</v>
      </c>
      <c r="H32" s="9" t="s">
        <v>26</v>
      </c>
      <c r="I32" s="9" t="s">
        <v>27</v>
      </c>
      <c r="J32" s="9" t="s">
        <v>28</v>
      </c>
      <c r="K32" s="9" t="s">
        <v>29</v>
      </c>
      <c r="L32" s="9" t="s">
        <v>30</v>
      </c>
      <c r="M32" s="9" t="s">
        <v>31</v>
      </c>
      <c r="N32" s="9" t="s">
        <v>32</v>
      </c>
      <c r="O32" s="9" t="s">
        <v>33</v>
      </c>
      <c r="P32" s="9" t="s">
        <v>34</v>
      </c>
      <c r="Q32" s="9" t="s">
        <v>35</v>
      </c>
      <c r="R32" s="9" t="s">
        <v>36</v>
      </c>
      <c r="S32" s="9" t="s">
        <v>37</v>
      </c>
      <c r="T32" s="51"/>
    </row>
    <row r="33" spans="1:20" ht="15" thickBot="1">
      <c r="A33" s="1">
        <v>4483</v>
      </c>
      <c r="B33" s="1">
        <v>233</v>
      </c>
      <c r="C33" s="1">
        <v>246</v>
      </c>
      <c r="D33" s="1">
        <v>267</v>
      </c>
      <c r="E33" s="1">
        <v>238</v>
      </c>
      <c r="F33" s="1">
        <v>209</v>
      </c>
      <c r="G33" s="1">
        <v>284</v>
      </c>
      <c r="H33" s="1">
        <v>265</v>
      </c>
      <c r="I33" s="1">
        <v>300</v>
      </c>
      <c r="J33" s="1">
        <v>435</v>
      </c>
      <c r="K33" s="1">
        <v>339</v>
      </c>
      <c r="L33" s="1">
        <v>310</v>
      </c>
      <c r="M33" s="1">
        <v>264</v>
      </c>
      <c r="N33" s="1">
        <v>282</v>
      </c>
      <c r="O33" s="1">
        <v>267</v>
      </c>
      <c r="P33" s="1">
        <v>251</v>
      </c>
      <c r="Q33" s="1">
        <v>133</v>
      </c>
      <c r="R33" s="1">
        <v>87</v>
      </c>
      <c r="S33" s="1">
        <v>73</v>
      </c>
      <c r="T33" s="10">
        <v>41.506468882444793</v>
      </c>
    </row>
    <row r="34" spans="1:20" ht="15" thickBot="1">
      <c r="B34" s="45" t="s">
        <v>17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7"/>
      <c r="T34" s="50" t="s">
        <v>15</v>
      </c>
    </row>
    <row r="35" spans="1:20" ht="15" thickBot="1">
      <c r="A35" s="25" t="s">
        <v>16</v>
      </c>
      <c r="B35" s="9" t="s">
        <v>20</v>
      </c>
      <c r="C35" s="9" t="s">
        <v>21</v>
      </c>
      <c r="D35" s="9" t="s">
        <v>22</v>
      </c>
      <c r="E35" s="9" t="s">
        <v>23</v>
      </c>
      <c r="F35" s="9" t="s">
        <v>24</v>
      </c>
      <c r="G35" s="9" t="s">
        <v>25</v>
      </c>
      <c r="H35" s="9" t="s">
        <v>26</v>
      </c>
      <c r="I35" s="9" t="s">
        <v>27</v>
      </c>
      <c r="J35" s="9" t="s">
        <v>28</v>
      </c>
      <c r="K35" s="9" t="s">
        <v>29</v>
      </c>
      <c r="L35" s="9" t="s">
        <v>30</v>
      </c>
      <c r="M35" s="9" t="s">
        <v>31</v>
      </c>
      <c r="N35" s="9" t="s">
        <v>32</v>
      </c>
      <c r="O35" s="9" t="s">
        <v>33</v>
      </c>
      <c r="P35" s="9" t="s">
        <v>34</v>
      </c>
      <c r="Q35" s="9" t="s">
        <v>35</v>
      </c>
      <c r="R35" s="9" t="s">
        <v>36</v>
      </c>
      <c r="S35" s="9" t="s">
        <v>37</v>
      </c>
      <c r="T35" s="51"/>
    </row>
    <row r="36" spans="1:20" ht="15" thickBot="1">
      <c r="A36" s="1">
        <v>2235</v>
      </c>
      <c r="B36" s="1">
        <v>124</v>
      </c>
      <c r="C36" s="1">
        <v>119</v>
      </c>
      <c r="D36" s="1">
        <v>138</v>
      </c>
      <c r="E36" s="1">
        <v>119</v>
      </c>
      <c r="F36" s="1">
        <v>109</v>
      </c>
      <c r="G36" s="1">
        <v>155</v>
      </c>
      <c r="H36" s="1">
        <v>137</v>
      </c>
      <c r="I36" s="1">
        <v>166</v>
      </c>
      <c r="J36" s="1">
        <v>205</v>
      </c>
      <c r="K36">
        <v>178</v>
      </c>
      <c r="L36">
        <v>161</v>
      </c>
      <c r="M36">
        <v>137</v>
      </c>
      <c r="N36">
        <v>142</v>
      </c>
      <c r="O36">
        <v>120</v>
      </c>
      <c r="P36">
        <v>111</v>
      </c>
      <c r="Q36">
        <v>58</v>
      </c>
      <c r="R36">
        <v>36</v>
      </c>
      <c r="S36">
        <v>20</v>
      </c>
      <c r="T36" s="11">
        <v>40.317449664429532</v>
      </c>
    </row>
    <row r="37" spans="1:20" ht="15" thickBot="1">
      <c r="B37" s="45" t="s">
        <v>19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7"/>
      <c r="T37" s="48" t="s">
        <v>15</v>
      </c>
    </row>
    <row r="38" spans="1:20" ht="15" thickBot="1">
      <c r="A38" s="24" t="s">
        <v>18</v>
      </c>
      <c r="B38" s="9" t="s">
        <v>20</v>
      </c>
      <c r="C38" s="9" t="s">
        <v>21</v>
      </c>
      <c r="D38" s="9" t="s">
        <v>22</v>
      </c>
      <c r="E38" s="9" t="s">
        <v>23</v>
      </c>
      <c r="F38" s="9" t="s">
        <v>24</v>
      </c>
      <c r="G38" s="9" t="s">
        <v>25</v>
      </c>
      <c r="H38" s="9" t="s">
        <v>26</v>
      </c>
      <c r="I38" s="9" t="s">
        <v>27</v>
      </c>
      <c r="J38" s="9" t="s">
        <v>28</v>
      </c>
      <c r="K38" s="9" t="s">
        <v>29</v>
      </c>
      <c r="L38" s="9" t="s">
        <v>30</v>
      </c>
      <c r="M38" s="9" t="s">
        <v>31</v>
      </c>
      <c r="N38" s="9" t="s">
        <v>32</v>
      </c>
      <c r="O38" s="9" t="s">
        <v>33</v>
      </c>
      <c r="P38" s="9" t="s">
        <v>34</v>
      </c>
      <c r="Q38" s="9" t="s">
        <v>35</v>
      </c>
      <c r="R38" s="9" t="s">
        <v>36</v>
      </c>
      <c r="S38" s="9" t="s">
        <v>37</v>
      </c>
      <c r="T38" s="49"/>
    </row>
    <row r="39" spans="1:20">
      <c r="A39" s="1">
        <v>2248</v>
      </c>
      <c r="B39">
        <v>109</v>
      </c>
      <c r="C39">
        <v>127</v>
      </c>
      <c r="D39">
        <v>129</v>
      </c>
      <c r="E39">
        <v>119</v>
      </c>
      <c r="F39">
        <v>100</v>
      </c>
      <c r="G39">
        <v>129</v>
      </c>
      <c r="H39">
        <v>128</v>
      </c>
      <c r="I39">
        <v>134</v>
      </c>
      <c r="J39">
        <v>230</v>
      </c>
      <c r="K39">
        <v>161</v>
      </c>
      <c r="L39">
        <v>149</v>
      </c>
      <c r="M39">
        <v>127</v>
      </c>
      <c r="N39">
        <v>140</v>
      </c>
      <c r="O39">
        <v>147</v>
      </c>
      <c r="P39">
        <v>140</v>
      </c>
      <c r="Q39">
        <v>75</v>
      </c>
      <c r="R39">
        <v>51</v>
      </c>
      <c r="S39">
        <v>53</v>
      </c>
      <c r="T39" s="11">
        <v>42.688612099644125</v>
      </c>
    </row>
    <row r="40" spans="1:20">
      <c r="A40" t="s">
        <v>12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>
      <c r="A41" t="s">
        <v>11</v>
      </c>
    </row>
  </sheetData>
  <mergeCells count="6">
    <mergeCell ref="B37:S37"/>
    <mergeCell ref="T37:T38"/>
    <mergeCell ref="B31:S31"/>
    <mergeCell ref="T31:T32"/>
    <mergeCell ref="B34:S34"/>
    <mergeCell ref="T34:T35"/>
  </mergeCells>
  <hyperlinks>
    <hyperlink ref="A27" r:id="rId1" xr:uid="{00000000-0004-0000-0000-000002000000}"/>
  </hyperlinks>
  <pageMargins left="0.7" right="0.7" top="0.78740157499999996" bottom="0.78740157499999996" header="0.3" footer="0.3"/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FA2D-0122-4400-AFA2-FF4029521F7E}">
  <dimension ref="A1:K10"/>
  <sheetViews>
    <sheetView workbookViewId="0">
      <selection activeCell="A9" sqref="A9:K10"/>
    </sheetView>
  </sheetViews>
  <sheetFormatPr defaultRowHeight="14.5"/>
  <cols>
    <col min="1" max="1" width="23.7265625" customWidth="1"/>
  </cols>
  <sheetData>
    <row r="1" spans="1:11">
      <c r="A1" s="13" t="s">
        <v>46</v>
      </c>
    </row>
    <row r="2" spans="1:11">
      <c r="A2" t="s">
        <v>47</v>
      </c>
    </row>
    <row r="3" spans="1:11" ht="13.5" customHeight="1">
      <c r="A3" s="55" t="s">
        <v>48</v>
      </c>
    </row>
    <row r="5" spans="1:11">
      <c r="A5" t="s">
        <v>56</v>
      </c>
      <c r="B5" s="1" t="s">
        <v>57</v>
      </c>
      <c r="C5" s="1" t="s">
        <v>58</v>
      </c>
      <c r="D5" s="1" t="s">
        <v>59</v>
      </c>
      <c r="E5" s="1" t="s">
        <v>60</v>
      </c>
      <c r="F5" s="1" t="s">
        <v>61</v>
      </c>
      <c r="G5" s="1" t="s">
        <v>62</v>
      </c>
      <c r="H5" s="1" t="s">
        <v>63</v>
      </c>
      <c r="I5" s="1" t="s">
        <v>64</v>
      </c>
      <c r="J5" s="1" t="s">
        <v>65</v>
      </c>
      <c r="K5" s="1" t="s">
        <v>66</v>
      </c>
    </row>
    <row r="6" spans="1:11">
      <c r="A6" s="8" t="s">
        <v>51</v>
      </c>
      <c r="B6" s="15">
        <v>20</v>
      </c>
      <c r="C6" s="15">
        <v>16</v>
      </c>
      <c r="D6" s="15">
        <v>18</v>
      </c>
      <c r="E6" s="15">
        <v>20</v>
      </c>
      <c r="F6" s="15">
        <v>13</v>
      </c>
      <c r="G6" s="15">
        <v>23</v>
      </c>
      <c r="H6" s="15">
        <v>25</v>
      </c>
      <c r="I6" s="15">
        <v>23</v>
      </c>
      <c r="J6" s="15">
        <v>14</v>
      </c>
      <c r="K6" s="16">
        <v>20</v>
      </c>
    </row>
    <row r="7" spans="1:11">
      <c r="A7" s="8"/>
    </row>
    <row r="9" spans="1:11">
      <c r="A9" t="s">
        <v>56</v>
      </c>
      <c r="B9" s="1" t="s">
        <v>57</v>
      </c>
      <c r="C9" s="1" t="s">
        <v>58</v>
      </c>
      <c r="D9" s="1" t="s">
        <v>59</v>
      </c>
      <c r="E9" s="1" t="s">
        <v>60</v>
      </c>
      <c r="F9" s="1" t="s">
        <v>61</v>
      </c>
      <c r="G9" s="1" t="s">
        <v>62</v>
      </c>
      <c r="H9" s="1" t="s">
        <v>63</v>
      </c>
      <c r="I9" s="1" t="s">
        <v>64</v>
      </c>
      <c r="J9" s="1" t="s">
        <v>65</v>
      </c>
      <c r="K9" s="1" t="s">
        <v>66</v>
      </c>
    </row>
    <row r="10" spans="1:11">
      <c r="A10" s="8" t="s">
        <v>52</v>
      </c>
      <c r="B10" s="15">
        <v>20</v>
      </c>
      <c r="C10" s="15">
        <v>16</v>
      </c>
      <c r="D10" s="15">
        <v>18</v>
      </c>
      <c r="E10" s="15">
        <v>20</v>
      </c>
      <c r="F10" s="15">
        <v>13</v>
      </c>
      <c r="G10" s="15">
        <v>23</v>
      </c>
      <c r="H10" s="15">
        <v>25</v>
      </c>
      <c r="I10" s="15">
        <v>23</v>
      </c>
      <c r="J10" s="15">
        <v>14</v>
      </c>
      <c r="K10" s="16">
        <v>20</v>
      </c>
    </row>
  </sheetData>
  <hyperlinks>
    <hyperlink ref="A3" r:id="rId1" xr:uid="{00000000-0004-0000-0000-000001000000}"/>
  </hyperlinks>
  <pageMargins left="0.7" right="0.7" top="0.78740157499999996" bottom="0.78740157499999996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Sociodemografická analýza</vt:lpstr>
      <vt:lpstr>Počet obyvatel</vt:lpstr>
      <vt:lpstr>Věková struktura</vt:lpstr>
      <vt:lpstr>Bytová výstavba</vt:lpstr>
    </vt:vector>
  </TitlesOfParts>
  <Company>AQE advisors,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Ondřej Krejčí</dc:creator>
  <cp:lastModifiedBy>barboram</cp:lastModifiedBy>
  <dcterms:created xsi:type="dcterms:W3CDTF">2020-10-13T05:34:52Z</dcterms:created>
  <dcterms:modified xsi:type="dcterms:W3CDTF">2020-12-21T12:45:48Z</dcterms:modified>
</cp:coreProperties>
</file>